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\сайт\2\"/>
    </mc:Choice>
  </mc:AlternateContent>
  <bookViews>
    <workbookView xWindow="480" yWindow="120" windowWidth="11355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7" i="1" l="1"/>
  <c r="C11" i="1"/>
  <c r="C24" i="1" s="1"/>
  <c r="D15" i="1"/>
  <c r="D31" i="1"/>
  <c r="D27" i="1"/>
  <c r="D18" i="1"/>
  <c r="B11" i="1"/>
  <c r="D13" i="1"/>
  <c r="D14" i="1"/>
  <c r="D35" i="1"/>
  <c r="D21" i="1"/>
  <c r="D30" i="1"/>
  <c r="C39" i="1"/>
  <c r="D39" i="1" s="1"/>
  <c r="D36" i="1"/>
  <c r="D12" i="1"/>
  <c r="D16" i="1"/>
  <c r="D17" i="1"/>
  <c r="D19" i="1"/>
  <c r="B39" i="1"/>
  <c r="D28" i="1"/>
  <c r="D29" i="1"/>
  <c r="D32" i="1"/>
  <c r="D33" i="1"/>
  <c r="D34" i="1"/>
  <c r="D38" i="1"/>
  <c r="D26" i="1"/>
  <c r="D11" i="1"/>
  <c r="B24" i="1"/>
  <c r="B40" i="1"/>
  <c r="C40" i="1" l="1"/>
  <c r="D24" i="1"/>
</calcChain>
</file>

<file path=xl/sharedStrings.xml><?xml version="1.0" encoding="utf-8"?>
<sst xmlns="http://schemas.openxmlformats.org/spreadsheetml/2006/main" count="48" uniqueCount="48">
  <si>
    <t>Сведения</t>
  </si>
  <si>
    <t>(тыс. рублей)</t>
  </si>
  <si>
    <t xml:space="preserve">Наименование показателя       </t>
  </si>
  <si>
    <t>Исполнено</t>
  </si>
  <si>
    <t xml:space="preserve">ДОХОДЫ                                 </t>
  </si>
  <si>
    <t xml:space="preserve">БЕЗВОЗМЕЗДНЫЕ ПОСТУПЛЕНИЯ            </t>
  </si>
  <si>
    <t xml:space="preserve">ВСЕГО ДОХОДОВ                        </t>
  </si>
  <si>
    <t xml:space="preserve">РАСХОДЫ                                </t>
  </si>
  <si>
    <t xml:space="preserve">Общегосударственные вопросы          </t>
  </si>
  <si>
    <t xml:space="preserve">Национальная экономика               </t>
  </si>
  <si>
    <t xml:space="preserve">Жилищно-коммунальное хозяйство       </t>
  </si>
  <si>
    <t xml:space="preserve">Образование                          </t>
  </si>
  <si>
    <t xml:space="preserve">Социальная политика                  </t>
  </si>
  <si>
    <t xml:space="preserve">Межбюджетные трансферты              </t>
  </si>
  <si>
    <t xml:space="preserve">ВСЕГО РАСХОДОВ                       </t>
  </si>
  <si>
    <t xml:space="preserve">ДЕФИЦИТ РАЙОННОГО БЮДЖЕТА             </t>
  </si>
  <si>
    <t xml:space="preserve">Национальная безопасность и     правоохранительная деятельность правоохранительная деятельность   </t>
  </si>
  <si>
    <t>Уточненные бюджетные назначения</t>
  </si>
  <si>
    <t>%    исполнения</t>
  </si>
  <si>
    <t>Наименование показателя</t>
  </si>
  <si>
    <t>Значение</t>
  </si>
  <si>
    <t>Среднесписочная численность муниципальных служащих района за отчетный квартал, человек</t>
  </si>
  <si>
    <t>Фактические затраты на денежное содержание муниципальных служащих Шушенского района за отчетный квартал, тыс.рублей</t>
  </si>
  <si>
    <t>Национальная оборона</t>
  </si>
  <si>
    <t xml:space="preserve">Культура, кинематография </t>
  </si>
  <si>
    <t>Здравоохранение</t>
  </si>
  <si>
    <t>Физическая культура и спорт</t>
  </si>
  <si>
    <t>администрации Шушенского района</t>
  </si>
  <si>
    <t>Руководитель финансового управления</t>
  </si>
  <si>
    <t>И.А.Виленская</t>
  </si>
  <si>
    <t>Среднесписочная численность работников краевых государственных бюджетных, казенных и автономных учреждений за отчетный квартал, человек</t>
  </si>
  <si>
    <t>Охрана окружающей среды</t>
  </si>
  <si>
    <t>Налоги на прибыль, доходы</t>
  </si>
  <si>
    <t>Налоги на совокупный доход</t>
  </si>
  <si>
    <t>Государственная пошлины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</si>
  <si>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</si>
  <si>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</si>
  <si>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</si>
  <si>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</si>
  <si>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</si>
  <si>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НАЛОГОВЫЕ И НЕНАЛОГОВЫЕ ДОХОДЫ</t>
  </si>
  <si>
    <t>Доходы бюджетов бюджетной системы Российской Федерации от возврата бюджетами бюджетной системы Россицской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</si>
  <si>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имещих целевое назначение прошлых лет</t>
  </si>
  <si>
    <t>о ходе исполнения районного  бюджета в 2023 году</t>
  </si>
  <si>
    <t>по состоянию на  01 апреля 2023 года</t>
  </si>
  <si>
    <t xml:space="preserve">Сведения
о численности муниципальных  служащих Шушенского района, работников районных  муниципальных  учреждений по состоянию на 01 апреля 2023 года
</t>
  </si>
  <si>
    <t>Прочие неналоговые доходы</t>
  </si>
  <si>
    <t>Обслуживание государственного (муниципального)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</si>
</sst>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1" formatCode="#,##0.0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76" fontId="2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76" fontId="2" fillId="0" borderId="3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81" fontId="2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20" zoomScaleNormal="100" workbookViewId="0">
      <selection activeCell="B32" sqref="B32"/>
    </sheetView>
  </sheetViews>
  <sheetFormatPr defaultRowHeight="15" x14ac:dyDescent="0.2"/>
  <cols>
    <col min="1" max="1" width="82.42578125" style="2" customWidth="1"/>
    <col min="2" max="2" width="15.7109375" style="2" customWidth="1"/>
    <col min="3" max="3" width="12.5703125" style="2" customWidth="1"/>
    <col min="4" max="4" width="13.7109375" style="2" customWidth="1"/>
  </cols>
  <sheetData>
    <row r="1" spans="1:4" hidden="1" x14ac:dyDescent="0.2"/>
    <row r="2" spans="1:4" x14ac:dyDescent="0.2">
      <c r="A2" s="18" t="s">
        <v>0</v>
      </c>
      <c r="B2" s="18"/>
      <c r="C2" s="18"/>
      <c r="D2" s="18"/>
    </row>
    <row r="3" spans="1:4" x14ac:dyDescent="0.2">
      <c r="A3" s="18" t="s">
        <v>43</v>
      </c>
      <c r="B3" s="18"/>
      <c r="C3" s="18"/>
      <c r="D3" s="18"/>
    </row>
    <row r="4" spans="1:4" ht="12" customHeight="1" x14ac:dyDescent="0.2">
      <c r="A4" s="18" t="s">
        <v>44</v>
      </c>
      <c r="B4" s="18"/>
      <c r="C4" s="18"/>
      <c r="D4" s="18"/>
    </row>
    <row r="5" spans="1:4" hidden="1" x14ac:dyDescent="0.2">
      <c r="A5" s="3"/>
    </row>
    <row r="6" spans="1:4" ht="13.5" customHeight="1" x14ac:dyDescent="0.2">
      <c r="A6" s="14" t="s">
        <v>1</v>
      </c>
      <c r="B6" s="14"/>
      <c r="C6" s="14"/>
      <c r="D6" s="14"/>
    </row>
    <row r="7" spans="1:4" ht="12.75" x14ac:dyDescent="0.2">
      <c r="A7" s="25" t="s">
        <v>2</v>
      </c>
      <c r="B7" s="15" t="s">
        <v>17</v>
      </c>
      <c r="C7" s="15" t="s">
        <v>3</v>
      </c>
      <c r="D7" s="15" t="s">
        <v>18</v>
      </c>
    </row>
    <row r="8" spans="1:4" ht="50.25" customHeight="1" x14ac:dyDescent="0.2">
      <c r="A8" s="25"/>
      <c r="B8" s="16"/>
      <c r="C8" s="16"/>
      <c r="D8" s="17"/>
    </row>
    <row r="9" spans="1:4" x14ac:dyDescent="0.2">
      <c r="A9" s="4">
        <v>1</v>
      </c>
      <c r="B9" s="4">
        <v>2</v>
      </c>
      <c r="C9" s="4">
        <v>3</v>
      </c>
      <c r="D9" s="4">
        <v>4</v>
      </c>
    </row>
    <row r="10" spans="1:4" x14ac:dyDescent="0.2">
      <c r="A10" s="26" t="s">
        <v>4</v>
      </c>
      <c r="B10" s="26"/>
      <c r="C10" s="26"/>
      <c r="D10" s="26"/>
    </row>
    <row r="11" spans="1:4" ht="15.75" customHeight="1" x14ac:dyDescent="0.2">
      <c r="A11" s="5" t="s">
        <v>40</v>
      </c>
      <c r="B11" s="10">
        <f>SUM(B12:B19)</f>
        <v>180924.22999999998</v>
      </c>
      <c r="C11" s="10">
        <f>SUM(C12:C20)</f>
        <v>24706.25</v>
      </c>
      <c r="D11" s="10">
        <f t="shared" ref="D11:D24" si="0">C11/B11*100</f>
        <v>13.655578360068191</v>
      </c>
    </row>
    <row r="12" spans="1:4" ht="15.75" customHeight="1" x14ac:dyDescent="0.2">
      <c r="A12" s="5" t="s">
        <v>32</v>
      </c>
      <c r="B12" s="10">
        <v>110567.4</v>
      </c>
      <c r="C12" s="10">
        <v>16882.7</v>
      </c>
      <c r="D12" s="10">
        <f t="shared" si="0"/>
        <v>15.269148049063288</v>
      </c>
    </row>
    <row r="13" spans="1:4" ht="14.25" customHeight="1" x14ac:dyDescent="0.2">
      <c r="A13" s="5" t="s">
        <v>33</v>
      </c>
      <c r="B13" s="10">
        <v>51321.1</v>
      </c>
      <c r="C13" s="10">
        <v>3675.7</v>
      </c>
      <c r="D13" s="10">
        <f t="shared" si="0"/>
        <v>7.162161372223121</v>
      </c>
    </row>
    <row r="14" spans="1:4" ht="14.25" customHeight="1" x14ac:dyDescent="0.2">
      <c r="A14" s="5" t="s">
        <v>34</v>
      </c>
      <c r="B14" s="10">
        <v>5522</v>
      </c>
      <c r="C14" s="10">
        <v>1292.0999999999999</v>
      </c>
      <c r="D14" s="10">
        <f t="shared" si="0"/>
        <v>23.399130749728357</v>
      </c>
    </row>
    <row r="15" spans="1:4" ht="37.5" customHeight="1" x14ac:dyDescent="0.2">
      <c r="A15" s="9" t="s">
        <v>35</v>
      </c>
      <c r="B15" s="10">
        <v>8749.1</v>
      </c>
      <c r="C15" s="10">
        <v>1617.05</v>
      </c>
      <c r="D15" s="10">
        <f t="shared" si="0"/>
        <v>18.482472482883953</v>
      </c>
    </row>
    <row r="16" spans="1:4" ht="19.5" customHeight="1" x14ac:dyDescent="0.2">
      <c r="A16" s="5" t="s">
        <v>36</v>
      </c>
      <c r="B16" s="10">
        <v>217.1</v>
      </c>
      <c r="C16" s="10">
        <v>87.1</v>
      </c>
      <c r="D16" s="10">
        <f t="shared" si="0"/>
        <v>40.119760479041915</v>
      </c>
    </row>
    <row r="17" spans="1:4" ht="18" customHeight="1" x14ac:dyDescent="0.2">
      <c r="A17" s="5" t="s">
        <v>37</v>
      </c>
      <c r="B17" s="10">
        <v>1527.46</v>
      </c>
      <c r="C17" s="10">
        <v>409.7</v>
      </c>
      <c r="D17" s="10">
        <f t="shared" si="0"/>
        <v>26.822306312440258</v>
      </c>
    </row>
    <row r="18" spans="1:4" ht="15.75" customHeight="1" x14ac:dyDescent="0.2">
      <c r="A18" s="5" t="s">
        <v>38</v>
      </c>
      <c r="B18" s="10">
        <v>744.27</v>
      </c>
      <c r="C18" s="10">
        <v>320.39999999999998</v>
      </c>
      <c r="D18" s="10">
        <f t="shared" si="0"/>
        <v>43.04889354669676</v>
      </c>
    </row>
    <row r="19" spans="1:4" ht="18" customHeight="1" x14ac:dyDescent="0.2">
      <c r="A19" s="5" t="s">
        <v>39</v>
      </c>
      <c r="B19" s="10">
        <v>2275.8000000000002</v>
      </c>
      <c r="C19" s="10">
        <v>412.7</v>
      </c>
      <c r="D19" s="10">
        <f t="shared" si="0"/>
        <v>18.134282450127426</v>
      </c>
    </row>
    <row r="20" spans="1:4" ht="18" customHeight="1" x14ac:dyDescent="0.2">
      <c r="A20" s="5" t="s">
        <v>46</v>
      </c>
      <c r="B20" s="10">
        <v>0</v>
      </c>
      <c r="C20" s="10">
        <v>8.8000000000000007</v>
      </c>
      <c r="D20" s="10"/>
    </row>
    <row r="21" spans="1:4" ht="22.5" customHeight="1" x14ac:dyDescent="0.2">
      <c r="A21" s="5" t="s">
        <v>5</v>
      </c>
      <c r="B21" s="10">
        <v>1562153.8</v>
      </c>
      <c r="C21" s="10">
        <v>361706.7</v>
      </c>
      <c r="D21" s="10">
        <f t="shared" si="0"/>
        <v>23.154359065029322</v>
      </c>
    </row>
    <row r="22" spans="1:4" ht="60" x14ac:dyDescent="0.2">
      <c r="A22" s="5" t="s">
        <v>41</v>
      </c>
      <c r="B22" s="10">
        <v>0</v>
      </c>
      <c r="C22" s="10">
        <v>950.6</v>
      </c>
      <c r="D22" s="10"/>
    </row>
    <row r="23" spans="1:4" ht="30" x14ac:dyDescent="0.2">
      <c r="A23" s="5" t="s">
        <v>42</v>
      </c>
      <c r="B23" s="10">
        <v>0</v>
      </c>
      <c r="C23" s="10">
        <v>-2.5</v>
      </c>
      <c r="D23" s="10"/>
    </row>
    <row r="24" spans="1:4" ht="18" customHeight="1" x14ac:dyDescent="0.2">
      <c r="A24" s="5" t="s">
        <v>6</v>
      </c>
      <c r="B24" s="10">
        <f>B11+B21+B22+B23</f>
        <v>1743078.03</v>
      </c>
      <c r="C24" s="10">
        <f>C11+C21+C22+C23</f>
        <v>387361.05</v>
      </c>
      <c r="D24" s="10">
        <f t="shared" si="0"/>
        <v>22.222817529287546</v>
      </c>
    </row>
    <row r="25" spans="1:4" x14ac:dyDescent="0.2">
      <c r="A25" s="22" t="s">
        <v>7</v>
      </c>
      <c r="B25" s="23"/>
      <c r="C25" s="23"/>
      <c r="D25" s="24"/>
    </row>
    <row r="26" spans="1:4" ht="17.25" customHeight="1" x14ac:dyDescent="0.2">
      <c r="A26" s="5" t="s">
        <v>8</v>
      </c>
      <c r="B26" s="10">
        <v>133538.70000000001</v>
      </c>
      <c r="C26" s="10">
        <v>26222.6</v>
      </c>
      <c r="D26" s="1">
        <f>C26/B26*100</f>
        <v>19.636704565792535</v>
      </c>
    </row>
    <row r="27" spans="1:4" ht="17.25" customHeight="1" x14ac:dyDescent="0.2">
      <c r="A27" s="5" t="s">
        <v>23</v>
      </c>
      <c r="B27" s="10">
        <v>2952.9</v>
      </c>
      <c r="C27" s="10">
        <v>688.7</v>
      </c>
      <c r="D27" s="1">
        <f>C27/B27*100</f>
        <v>23.3228351789766</v>
      </c>
    </row>
    <row r="28" spans="1:4" ht="42.75" customHeight="1" x14ac:dyDescent="0.2">
      <c r="A28" s="5" t="s">
        <v>16</v>
      </c>
      <c r="B28" s="10">
        <v>11069.2</v>
      </c>
      <c r="C28" s="10">
        <v>6837.4</v>
      </c>
      <c r="D28" s="1">
        <f t="shared" ref="D28:D39" si="1">C28/B28*100</f>
        <v>61.769594912008088</v>
      </c>
    </row>
    <row r="29" spans="1:4" x14ac:dyDescent="0.2">
      <c r="A29" s="6" t="s">
        <v>9</v>
      </c>
      <c r="B29" s="10">
        <v>65255.4</v>
      </c>
      <c r="C29" s="10">
        <v>7788.6</v>
      </c>
      <c r="D29" s="7">
        <f t="shared" si="1"/>
        <v>11.935563953328</v>
      </c>
    </row>
    <row r="30" spans="1:4" x14ac:dyDescent="0.2">
      <c r="A30" s="5" t="s">
        <v>10</v>
      </c>
      <c r="B30" s="10">
        <v>37947.599999999999</v>
      </c>
      <c r="C30" s="10">
        <v>6381.6</v>
      </c>
      <c r="D30" s="1">
        <f>C30/B30*100</f>
        <v>16.816873794390162</v>
      </c>
    </row>
    <row r="31" spans="1:4" x14ac:dyDescent="0.2">
      <c r="A31" s="5" t="s">
        <v>31</v>
      </c>
      <c r="B31" s="10">
        <v>1381.7</v>
      </c>
      <c r="C31" s="10">
        <v>13.7</v>
      </c>
      <c r="D31" s="1">
        <f>C31/B31*100</f>
        <v>0.99153217051458331</v>
      </c>
    </row>
    <row r="32" spans="1:4" x14ac:dyDescent="0.2">
      <c r="A32" s="5" t="s">
        <v>11</v>
      </c>
      <c r="B32" s="13">
        <v>1077042.1000000001</v>
      </c>
      <c r="C32" s="10">
        <v>230872.1</v>
      </c>
      <c r="D32" s="1">
        <f t="shared" si="1"/>
        <v>21.435754461223009</v>
      </c>
    </row>
    <row r="33" spans="1:4" x14ac:dyDescent="0.2">
      <c r="A33" s="5" t="s">
        <v>24</v>
      </c>
      <c r="B33" s="10">
        <v>178875</v>
      </c>
      <c r="C33" s="10">
        <v>43131.1</v>
      </c>
      <c r="D33" s="1">
        <f t="shared" si="1"/>
        <v>24.112424877707898</v>
      </c>
    </row>
    <row r="34" spans="1:4" x14ac:dyDescent="0.2">
      <c r="A34" s="5" t="s">
        <v>25</v>
      </c>
      <c r="B34" s="10">
        <v>379</v>
      </c>
      <c r="C34" s="10">
        <v>60</v>
      </c>
      <c r="D34" s="1">
        <f t="shared" si="1"/>
        <v>15.831134564643801</v>
      </c>
    </row>
    <row r="35" spans="1:4" x14ac:dyDescent="0.2">
      <c r="A35" s="5" t="s">
        <v>12</v>
      </c>
      <c r="B35" s="10">
        <v>98383.8</v>
      </c>
      <c r="C35" s="10">
        <v>16451.2</v>
      </c>
      <c r="D35" s="1">
        <f t="shared" si="1"/>
        <v>16.721452108985424</v>
      </c>
    </row>
    <row r="36" spans="1:4" x14ac:dyDescent="0.2">
      <c r="A36" s="5" t="s">
        <v>26</v>
      </c>
      <c r="B36" s="10">
        <v>47823.5</v>
      </c>
      <c r="C36" s="10">
        <v>10399.9</v>
      </c>
      <c r="D36" s="1">
        <f t="shared" si="1"/>
        <v>21.746421738266751</v>
      </c>
    </row>
    <row r="37" spans="1:4" x14ac:dyDescent="0.2">
      <c r="A37" s="5" t="s">
        <v>47</v>
      </c>
      <c r="B37" s="10">
        <v>4</v>
      </c>
      <c r="C37" s="10">
        <v>2.6</v>
      </c>
      <c r="D37" s="1">
        <f t="shared" si="1"/>
        <v>65</v>
      </c>
    </row>
    <row r="38" spans="1:4" x14ac:dyDescent="0.2">
      <c r="A38" s="5" t="s">
        <v>13</v>
      </c>
      <c r="B38" s="10">
        <v>94848.9</v>
      </c>
      <c r="C38" s="10">
        <v>20926.5</v>
      </c>
      <c r="D38" s="1">
        <f t="shared" si="1"/>
        <v>22.062986497471243</v>
      </c>
    </row>
    <row r="39" spans="1:4" ht="12.75" customHeight="1" x14ac:dyDescent="0.2">
      <c r="A39" s="5" t="s">
        <v>14</v>
      </c>
      <c r="B39" s="10">
        <f>SUM(B26:B38)</f>
        <v>1749501.8</v>
      </c>
      <c r="C39" s="10">
        <f>SUM(C26:C38)</f>
        <v>369776</v>
      </c>
      <c r="D39" s="1">
        <f t="shared" si="1"/>
        <v>21.136074281261099</v>
      </c>
    </row>
    <row r="40" spans="1:4" x14ac:dyDescent="0.2">
      <c r="A40" s="5" t="s">
        <v>15</v>
      </c>
      <c r="B40" s="10">
        <f>B24-B39</f>
        <v>-6423.7700000000186</v>
      </c>
      <c r="C40" s="10">
        <f>C24-C39</f>
        <v>17585.049999999988</v>
      </c>
      <c r="D40" s="1"/>
    </row>
    <row r="42" spans="1:4" ht="63" customHeight="1" x14ac:dyDescent="0.2">
      <c r="A42" s="27" t="s">
        <v>45</v>
      </c>
      <c r="B42" s="28"/>
      <c r="C42" s="28"/>
      <c r="D42" s="28"/>
    </row>
    <row r="43" spans="1:4" x14ac:dyDescent="0.2">
      <c r="A43" s="29" t="s">
        <v>19</v>
      </c>
      <c r="B43" s="29"/>
      <c r="C43" s="29"/>
      <c r="D43" s="8" t="s">
        <v>20</v>
      </c>
    </row>
    <row r="44" spans="1:4" ht="15" customHeight="1" x14ac:dyDescent="0.2">
      <c r="A44" s="30" t="s">
        <v>21</v>
      </c>
      <c r="B44" s="31"/>
      <c r="C44" s="32"/>
      <c r="D44" s="11">
        <v>90.2</v>
      </c>
    </row>
    <row r="45" spans="1:4" ht="32.25" customHeight="1" x14ac:dyDescent="0.2">
      <c r="A45" s="30" t="s">
        <v>22</v>
      </c>
      <c r="B45" s="31"/>
      <c r="C45" s="32"/>
      <c r="D45" s="12">
        <v>12675</v>
      </c>
    </row>
    <row r="46" spans="1:4" ht="34.5" customHeight="1" x14ac:dyDescent="0.2">
      <c r="A46" s="19" t="s">
        <v>30</v>
      </c>
      <c r="B46" s="20"/>
      <c r="C46" s="21"/>
      <c r="D46" s="11">
        <v>1795</v>
      </c>
    </row>
    <row r="47" spans="1:4" ht="12" customHeight="1" x14ac:dyDescent="0.2"/>
    <row r="48" spans="1:4" hidden="1" x14ac:dyDescent="0.2">
      <c r="A48" s="2" t="s">
        <v>28</v>
      </c>
    </row>
    <row r="49" spans="1:4" ht="15" hidden="1" customHeight="1" x14ac:dyDescent="0.2">
      <c r="A49" s="2" t="s">
        <v>27</v>
      </c>
      <c r="C49" s="18" t="s">
        <v>29</v>
      </c>
      <c r="D49" s="18"/>
    </row>
  </sheetData>
  <mergeCells count="16">
    <mergeCell ref="C49:D49"/>
    <mergeCell ref="A46:C46"/>
    <mergeCell ref="A25:D25"/>
    <mergeCell ref="A7:A8"/>
    <mergeCell ref="C7:C8"/>
    <mergeCell ref="A10:D10"/>
    <mergeCell ref="A42:D42"/>
    <mergeCell ref="A43:C43"/>
    <mergeCell ref="A44:C44"/>
    <mergeCell ref="A45:C45"/>
    <mergeCell ref="A6:D6"/>
    <mergeCell ref="B7:B8"/>
    <mergeCell ref="D7:D8"/>
    <mergeCell ref="A2:D2"/>
    <mergeCell ref="A3:D3"/>
    <mergeCell ref="A4:D4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RaiFIN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Chueva</dc:creator>
  <cp:lastModifiedBy>eiom</cp:lastModifiedBy>
  <cp:lastPrinted>2016-05-12T08:05:56Z</cp:lastPrinted>
  <dcterms:created xsi:type="dcterms:W3CDTF">2010-04-30T00:15:57Z</dcterms:created>
  <dcterms:modified xsi:type="dcterms:W3CDTF">2023-09-26T12:02:22Z</dcterms:modified>
</cp:coreProperties>
</file>