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!Для отправки\1_на Сайт\"/>
    </mc:Choice>
  </mc:AlternateContent>
  <workbookProtection workbookPassword="CA6E" lockStructure="1"/>
  <bookViews>
    <workbookView xWindow="120" yWindow="30" windowWidth="19320" windowHeight="12855"/>
  </bookViews>
  <sheets>
    <sheet name="Лист1" sheetId="2" r:id="rId1"/>
  </sheets>
  <calcPr calcId="152511" refMode="R1C1"/>
  <customWorkbookViews>
    <customWorkbookView name="Марина А. Богославская - Личное представление" guid="{3FDACEAF-3658-42C0-97EE-64A63D409141}" mergeInterval="0" personalView="1" maximized="1" xWindow="1" yWindow="1" windowWidth="1920" windowHeight="860" activeSheetId="1"/>
  </customWorkbookViews>
</workbook>
</file>

<file path=xl/calcChain.xml><?xml version="1.0" encoding="utf-8"?>
<calcChain xmlns="http://schemas.openxmlformats.org/spreadsheetml/2006/main">
  <c r="B13" i="2" l="1"/>
  <c r="B9" i="2" l="1"/>
  <c r="B23" i="2" s="1"/>
  <c r="B15" i="2"/>
  <c r="B14" i="2"/>
  <c r="B20" i="2" l="1"/>
  <c r="B25" i="2"/>
  <c r="B19" i="2"/>
  <c r="B26" i="2"/>
  <c r="B24" i="2"/>
  <c r="B21" i="2"/>
  <c r="B22" i="2"/>
</calcChain>
</file>

<file path=xl/sharedStrings.xml><?xml version="1.0" encoding="utf-8"?>
<sst xmlns="http://schemas.openxmlformats.org/spreadsheetml/2006/main" count="24" uniqueCount="23">
  <si>
    <t>Краевой бюджет</t>
  </si>
  <si>
    <t>Образование</t>
  </si>
  <si>
    <t>Социальная политика</t>
  </si>
  <si>
    <t>Прочие</t>
  </si>
  <si>
    <t>Земельный налог</t>
  </si>
  <si>
    <t>БЮДЖЕТНЫЙ КАЛЬКУЛЯТОР</t>
  </si>
  <si>
    <t>Уплачиваемый налог</t>
  </si>
  <si>
    <t>Сумма, руб.</t>
  </si>
  <si>
    <t>НДФЛ</t>
  </si>
  <si>
    <t>Транспортный налог</t>
  </si>
  <si>
    <t>Налог на имущество физических лиц</t>
  </si>
  <si>
    <t>Ваш вклад в доходы бюджета</t>
  </si>
  <si>
    <t>Районный бюджет</t>
  </si>
  <si>
    <t>руб.</t>
  </si>
  <si>
    <t>%</t>
  </si>
  <si>
    <t>Бюджет поселения</t>
  </si>
  <si>
    <t>Культура</t>
  </si>
  <si>
    <t>Спорт</t>
  </si>
  <si>
    <t xml:space="preserve">ЖКХ </t>
  </si>
  <si>
    <t>Примерное направление расходов</t>
  </si>
  <si>
    <t>Общегосударственные расходы</t>
  </si>
  <si>
    <t>Национальная экономика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</si>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</sst>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1" xfId="0" applyNumberFormat="1" applyBorder="1" applyProtection="1">
      <protection hidden="1"/>
    </xf>
    <xf numFmtId="0" fontId="0" fillId="2" borderId="1" xfId="0" applyFill="1" applyBorder="1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1"/>
              <a:t>НАЛОГИ</a:t>
            </a:r>
          </a:p>
        </c:rich>
      </c:tx>
      <c:layout>
        <c:manualLayout>
          <c:xMode val="edge"/>
          <c:yMode val="edge"/>
          <c:x val="0.647722222222222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284335560504825"/>
                  <c:y val="-2.2551087313104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7216059017121748"/>
                  <c:y val="-4.792106054034724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40204245070702"/>
                      <c:h val="0.2238808024103028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4.6028210838901261E-2"/>
                  <c:y val="-2.834866999635552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663539273626429"/>
                      <c:h val="0.16789817207456242"/>
                    </c:manualLayout>
                  </c15:layout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3550134740952475"/>
                      <c:h val="0.15863890870494166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Лист1!$A$5:$A$8</c:f>
              <c:strCache>
                <c:ptCount val="4"/>
                <c:pt idx="0">
                  <c:v>НДФЛ</c:v>
                </c:pt>
                <c:pt idx="1">
                  <c:v>Налог на имущество физических лиц</c:v>
                </c:pt>
                <c:pt idx="2">
                  <c:v>Земельный налог</c:v>
                </c:pt>
                <c:pt idx="3">
                  <c:v>Транспортный налог</c:v>
                </c:pt>
              </c:strCache>
            </c:strRef>
          </c:cat>
          <c:val>
            <c:numRef>
              <c:f>Лист1!$B$5:$B$8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РАСПРЕДЕЛЕНИЕ</a:t>
            </a:r>
            <a:r>
              <a:rPr lang="ru-RU" b="1" baseline="0"/>
              <a:t> ДОХОДОВ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81870014161956"/>
                      <c:h val="0.1971819060045185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8.1355922552198673E-2"/>
                  <c:y val="-2.17243580943975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079093900488587E-2"/>
                  <c:y val="-6.51730742831924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Лист1!$A$13:$A$15</c:f>
              <c:strCache>
                <c:ptCount val="3"/>
                <c:pt idx="0">
                  <c:v>Краевой бюджет</c:v>
                </c:pt>
                <c:pt idx="1">
                  <c:v>Районный бюджет</c:v>
                </c:pt>
                <c:pt idx="2">
                  <c:v>Бюджет поселения</c:v>
                </c:pt>
              </c:strCache>
            </c:strRef>
          </c:cat>
          <c:val>
            <c:numRef>
              <c:f>Лист1!$B$13:$B$15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РАСПРЕДЕЛЕНИЕ РАСХОДОВ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4.8695652173913043E-2"/>
                  <c:y val="0.2132591250958607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157872874586331"/>
                      <c:h val="0.1383630460265904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2608695652173918E-2"/>
                  <c:y val="0.14464531963023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594202898550725"/>
                  <c:y val="7.04682326403713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681159420289857"/>
                  <c:y val="-4.8215106543412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231884057971015E-2"/>
                  <c:y val="-7.4177086989864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6695652173913045"/>
                  <c:y val="7.4177086989864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Лист1!$A$19:$A$26</c:f>
              <c:strCache>
                <c:ptCount val="8"/>
                <c:pt idx="0">
                  <c:v>Образование</c:v>
                </c:pt>
                <c:pt idx="1">
                  <c:v>ЖКХ </c:v>
                </c:pt>
                <c:pt idx="2">
                  <c:v>Социальная политика</c:v>
                </c:pt>
                <c:pt idx="3">
                  <c:v>Общегосударственные расходы</c:v>
                </c:pt>
                <c:pt idx="4">
                  <c:v>Национальная экономика</c:v>
                </c:pt>
                <c:pt idx="5">
                  <c:v>Культура</c:v>
                </c:pt>
                <c:pt idx="6">
                  <c:v>Спорт</c:v>
                </c:pt>
                <c:pt idx="7">
                  <c:v>Прочие</c:v>
                </c:pt>
              </c:strCache>
            </c:strRef>
          </c:cat>
          <c:val>
            <c:numRef>
              <c:f>Лист1!$B$19:$B$26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14287</xdr:rowOff>
    </xdr:from>
    <xdr:to>
      <xdr:col>10</xdr:col>
      <xdr:colOff>0</xdr:colOff>
      <xdr:row>10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604837</xdr:colOff>
      <xdr:row>1</xdr:row>
      <xdr:rowOff>4761</xdr:rowOff>
    </xdr:from>
    <xdr:to>
      <xdr:col>17</xdr:col>
      <xdr:colOff>552450</xdr:colOff>
      <xdr:row>10</xdr:row>
      <xdr:rowOff>238125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609599</xdr:colOff>
      <xdr:row>11</xdr:row>
      <xdr:rowOff>185737</xdr:rowOff>
    </xdr:from>
    <xdr:to>
      <xdr:col>12</xdr:col>
      <xdr:colOff>600074</xdr:colOff>
      <xdr:row>29</xdr:row>
      <xdr:rowOff>85725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tabSelected="1" workbookViewId="0">
      <selection activeCell="B5" sqref="B5"/>
    </sheetView>
  </sheetViews>
  <sheetFormatPr defaultRowHeight="15" x14ac:dyDescent="0.25"/>
  <cols>
    <col min="1" max="1" width="35.85546875" style="1" customWidth="1"/>
    <col min="2" max="2" width="16" style="1" customWidth="1"/>
    <col min="3" max="16384" width="9.140625" style="1"/>
  </cols>
  <sheetData>
    <row r="2" spans="1:3" ht="28.5" x14ac:dyDescent="0.45">
      <c r="A2" s="11" t="s">
        <v>5</v>
      </c>
      <c r="B2" s="11"/>
      <c r="C2" s="11"/>
    </row>
    <row r="3" spans="1:3" ht="28.5" x14ac:dyDescent="0.45">
      <c r="A3" s="2"/>
      <c r="B3" s="2"/>
      <c r="C3" s="2"/>
    </row>
    <row r="4" spans="1:3" ht="18.75" x14ac:dyDescent="0.3">
      <c r="A4" s="3" t="s">
        <v>6</v>
      </c>
      <c r="B4" s="3" t="s">
        <v>7</v>
      </c>
    </row>
    <row r="5" spans="1:3" x14ac:dyDescent="0.25">
      <c r="A5" s="4" t="s">
        <v>8</v>
      </c>
      <c r="B5" s="9"/>
    </row>
    <row r="6" spans="1:3" x14ac:dyDescent="0.25">
      <c r="A6" s="4" t="s">
        <v>10</v>
      </c>
      <c r="B6" s="9"/>
    </row>
    <row r="7" spans="1:3" x14ac:dyDescent="0.25">
      <c r="A7" s="4" t="s">
        <v>4</v>
      </c>
      <c r="B7" s="9"/>
    </row>
    <row r="8" spans="1:3" x14ac:dyDescent="0.25">
      <c r="A8" s="4" t="s">
        <v>9</v>
      </c>
      <c r="B8" s="9"/>
    </row>
    <row r="9" spans="1:3" x14ac:dyDescent="0.25">
      <c r="A9" s="5" t="s">
        <v>22</v>
      </c>
      <c r="B9" s="6">
        <f>SUM(B5:B8)</f>
        <v>0</v>
      </c>
    </row>
    <row r="11" spans="1:3" ht="21" x14ac:dyDescent="0.35">
      <c r="A11" s="10" t="s">
        <v>11</v>
      </c>
      <c r="B11" s="10"/>
    </row>
    <row r="12" spans="1:3" x14ac:dyDescent="0.25">
      <c r="B12" s="7" t="s">
        <v>13</v>
      </c>
    </row>
    <row r="13" spans="1:3" x14ac:dyDescent="0.25">
      <c r="A13" s="4" t="s">
        <v>0</v>
      </c>
      <c r="B13" s="4">
        <f>70%*B5+B8</f>
        <v>0</v>
      </c>
    </row>
    <row r="14" spans="1:3" x14ac:dyDescent="0.25">
      <c r="A14" s="4" t="s">
        <v>12</v>
      </c>
      <c r="B14" s="4">
        <f>20%*B5</f>
        <v>0</v>
      </c>
    </row>
    <row r="15" spans="1:3" x14ac:dyDescent="0.25">
      <c r="A15" s="4" t="s">
        <v>15</v>
      </c>
      <c r="B15" s="4">
        <f>10%*B5+B6+B7</f>
        <v>0</v>
      </c>
    </row>
    <row r="17" spans="1:3" ht="21" x14ac:dyDescent="0.35">
      <c r="A17" s="10" t="s">
        <v>19</v>
      </c>
      <c r="B17" s="10"/>
      <c r="C17" s="10"/>
    </row>
    <row r="18" spans="1:3" x14ac:dyDescent="0.25">
      <c r="B18" s="7" t="s">
        <v>13</v>
      </c>
      <c r="C18" s="7" t="s">
        <v>14</v>
      </c>
    </row>
    <row r="19" spans="1:3" x14ac:dyDescent="0.25">
      <c r="A19" s="4" t="s">
        <v>1</v>
      </c>
      <c r="B19" s="4">
        <f>$B$9*C19/100</f>
        <v>0</v>
      </c>
      <c r="C19" s="8">
        <v>54.8</v>
      </c>
    </row>
    <row r="20" spans="1:3" x14ac:dyDescent="0.25">
      <c r="A20" s="4" t="s">
        <v>18</v>
      </c>
      <c r="B20" s="4">
        <f t="shared" ref="B20:B24" si="0">$B$9*C20/100</f>
        <v>0</v>
      </c>
      <c r="C20" s="8">
        <v>18.3</v>
      </c>
    </row>
    <row r="21" spans="1:3" ht="16.5" customHeight="1" x14ac:dyDescent="0.25">
      <c r="A21" s="4" t="s">
        <v>2</v>
      </c>
      <c r="B21" s="4">
        <f>$B$9*C21/100</f>
        <v>0</v>
      </c>
      <c r="C21" s="8">
        <v>8</v>
      </c>
    </row>
    <row r="22" spans="1:3" x14ac:dyDescent="0.25">
      <c r="A22" s="4" t="s">
        <v>20</v>
      </c>
      <c r="B22" s="4">
        <f t="shared" si="0"/>
        <v>0</v>
      </c>
      <c r="C22" s="8">
        <v>4.0999999999999996</v>
      </c>
    </row>
    <row r="23" spans="1:3" x14ac:dyDescent="0.25">
      <c r="A23" s="4" t="s">
        <v>21</v>
      </c>
      <c r="B23" s="4">
        <f>$B$9*C23/100</f>
        <v>0</v>
      </c>
      <c r="C23" s="8">
        <v>3.9</v>
      </c>
    </row>
    <row r="24" spans="1:3" x14ac:dyDescent="0.25">
      <c r="A24" s="4" t="s">
        <v>16</v>
      </c>
      <c r="B24" s="4">
        <f t="shared" si="0"/>
        <v>0</v>
      </c>
      <c r="C24" s="8">
        <v>3.8</v>
      </c>
    </row>
    <row r="25" spans="1:3" x14ac:dyDescent="0.25">
      <c r="A25" s="4" t="s">
        <v>17</v>
      </c>
      <c r="B25" s="4">
        <f>$B$9*C25/100</f>
        <v>0</v>
      </c>
      <c r="C25" s="8">
        <v>1.1000000000000001</v>
      </c>
    </row>
    <row r="26" spans="1:3" x14ac:dyDescent="0.25">
      <c r="A26" s="4" t="s">
        <v>3</v>
      </c>
      <c r="B26" s="4">
        <f>$B$9*C26/100</f>
        <v>0</v>
      </c>
      <c r="C26" s="8">
        <v>6</v>
      </c>
    </row>
  </sheetData>
  <sheetProtection password="CA6E" sheet="1" objects="1" scenarios="1" selectLockedCells="1"/>
  <mergeCells count="3">
    <mergeCell ref="A11:B11"/>
    <mergeCell ref="A17:C17"/>
    <mergeCell ref="A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ФУ адм.г.Дивногорска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Богославская</dc:creator>
  <cp:lastModifiedBy>Бакланова</cp:lastModifiedBy>
  <dcterms:created xsi:type="dcterms:W3CDTF">2016-02-24T04:41:33Z</dcterms:created>
  <dcterms:modified xsi:type="dcterms:W3CDTF">2016-04-19T04:40:27Z</dcterms:modified>
</cp:coreProperties>
</file>