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0" yWindow="0" windowWidth="23250" windowHeight="12135"/>
  </bookViews>
  <sheets>
    <sheet name="Лист1" sheetId="2" r:id="rId1"/>
  </sheets>
  <calcPr calcId="162913"/>
</workbook>
</file>

<file path=xl/calcChain.xml><?xml version="1.0" encoding="utf-8"?>
<calcChain xmlns="http://schemas.openxmlformats.org/spreadsheetml/2006/main">
  <c r="D43" i="2" l="1"/>
  <c r="D42" i="2"/>
  <c r="D40" i="2" s="1"/>
  <c r="D41" i="2"/>
  <c r="D34" i="2"/>
  <c r="D32" i="2" s="1"/>
  <c r="D39" i="2"/>
  <c r="D37" i="2" s="1"/>
  <c r="D53" i="2"/>
  <c r="D51" i="2"/>
  <c r="D16" i="2"/>
  <c r="D13" i="2" s="1"/>
  <c r="D63" i="2" s="1"/>
  <c r="D20" i="2"/>
  <c r="E63" i="2"/>
  <c r="F63" i="2"/>
</calcChain>
</file>

<file path=xl/sharedStrings.xml><?xml version="1.0" encoding="utf-8"?>
<sst xmlns="http://schemas.openxmlformats.org/spreadsheetml/2006/main" count="114" uniqueCount="113">
  <si>
    <t>(тыс.рублей)</t>
  </si>
  <si>
    <t>№ строки</t>
  </si>
  <si>
    <t>Наименование показателей бюджетной классификации</t>
  </si>
  <si>
    <t>Раздел-   подраздел</t>
  </si>
  <si>
    <t>ВСЕГО: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</si>
  <si>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</si>
  <si>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</si>
  <si>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</si>
  <si>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</si>
  <si>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</si>
  <si>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</si>
  <si>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</si>
  <si>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</si>
  <si>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</si>
  <si>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</si>
  <si>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</si>
  <si>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</si>
  <si>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</si>
  <si>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</si>
  <si>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</si>
  <si>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</si>
  <si>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</si>
  <si>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</si>
  <si>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</si>
  <si>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</si>
  <si>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</si>
  <si>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</si>
  <si>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</si>
  <si>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</si>
  <si>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</si>
  <si>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</si>
  <si>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</si>
  <si>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</si>
  <si>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</si>
  <si>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</si>
  <si>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</si>
  <si>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</si>
  <si>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</si>
  <si>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</si>
  <si>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</si>
  <si>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</si>
  <si>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</si>
  <si>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</si>
  <si>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</si>
  <si>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</si>
  <si>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</si>
  <si>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</si>
  <si>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</si>
  <si>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</si>
  <si>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</si>
  <si>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</si>
  <si>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</si>
  <si>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</si>
  <si>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</si>
  <si>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</si>
  <si>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</si>
  <si>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</si>
  <si>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</si>
  <si>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</si>
  <si>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</si>
  <si>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</si>
  <si>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</si>
  <si>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</si>
  <si>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</si>
  <si>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</si>
  <si>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</si>
  <si>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</si>
  <si>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</si>
  <si>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</si>
  <si>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</si>
  <si>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</si>
  <si>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</si>
  <si>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</si>
  <si>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</si>
  <si>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</si>
  <si>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</si>
  <si>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</si>
  <si>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</si>
  <si>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</si>
  <si>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</si>
  <si>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</si>
  <si>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</si>
  <si>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</si>
  <si>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</si>
  <si>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</si>
  <si>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</si>
  <si>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</si>
  <si>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</si>
  <si>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</si>
  <si>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</si>
  <si>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</si>
  <si>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</si>
  <si>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</si>
  <si>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</si>
  <si>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</si>
  <si>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</si>
  <si>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</si>
  <si>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</si>
  <si>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</si>
  <si>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</si>
  <si>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</si>
  <si>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</si>
  <si>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</si>
  <si>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к решению Шушенского районного Совета депутатов</t>
  </si>
  <si>
    <t xml:space="preserve">Приложение № 3     </t>
  </si>
  <si>
    <t xml:space="preserve">от 17.12.2021 № 127-13/н </t>
  </si>
  <si>
    <t>Распределение бюджетных ассигнований по разделам и подразделам бюджетной классификации расходов бюджетов Российской Федерации на 2022 год и плановый период 2023 - 2024 годов</t>
  </si>
  <si>
    <t>Сумма на 2023 год</t>
  </si>
  <si>
    <t>Сумма на 2024 год</t>
  </si>
  <si>
    <t>Условно утверждаемые расходы</t>
  </si>
  <si>
    <t xml:space="preserve">Сумма на 2022 год
</t>
  </si>
  <si>
    <t xml:space="preserve">Приложение № 2     </t>
  </si>
  <si>
    <t>от 22.07.2022  № 205-вн/н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</si>
</sst>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9" formatCode="0.000"/>
    <numFmt numFmtId="170" formatCode="#,##0.000"/>
  </numFmts>
  <fonts count="30" x14ac:knownFonts="1">
    <font>
      <sz val="10"/>
      <name val="Arial"/>
      <family val="2"/>
    </font>
    <font>
      <sz val="10"/>
      <name val="Arial"/>
      <family val="2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sz val="9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 Cyr"/>
      <family val="1"/>
      <charset val="204"/>
    </font>
    <font>
      <sz val="8"/>
      <name val="Times New Roman"/>
      <family val="1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5">
    <xf numFmtId="0" fontId="0" fillId="0" borderId="0">
      <alignment vertical="center"/>
    </xf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18" fillId="2" borderId="3" applyNumberFormat="0" applyAlignment="0" applyProtection="0"/>
    <xf numFmtId="0" fontId="19" fillId="11" borderId="4" applyNumberFormat="0" applyAlignment="0" applyProtection="0"/>
    <xf numFmtId="0" fontId="20" fillId="11" borderId="3" applyNumberFormat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9" fillId="0" borderId="8" applyNumberFormat="0" applyFill="0" applyAlignment="0" applyProtection="0"/>
    <xf numFmtId="0" fontId="10" fillId="12" borderId="9" applyNumberFormat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" fillId="0" borderId="0"/>
    <xf numFmtId="0" fontId="26" fillId="14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4" borderId="10" applyNumberFormat="0" applyFont="0" applyAlignment="0" applyProtection="0"/>
    <xf numFmtId="0" fontId="28" fillId="0" borderId="11" applyNumberFormat="0" applyFill="0" applyAlignment="0" applyProtection="0"/>
    <xf numFmtId="0" fontId="11" fillId="0" borderId="0" applyNumberFormat="0" applyFill="0" applyBorder="0" applyAlignment="0" applyProtection="0"/>
    <xf numFmtId="0" fontId="29" fillId="15" borderId="0" applyNumberFormat="0" applyBorder="0" applyAlignment="0" applyProtection="0"/>
  </cellStyleXfs>
  <cellXfs count="27"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2" fillId="0" borderId="0" xfId="18"/>
    <xf numFmtId="0" fontId="4" fillId="0" borderId="0" xfId="18" applyFont="1" applyFill="1" applyAlignment="1">
      <alignment vertical="top"/>
    </xf>
    <xf numFmtId="169" fontId="4" fillId="0" borderId="1" xfId="18" applyNumberFormat="1" applyFont="1" applyFill="1" applyBorder="1" applyAlignment="1">
      <alignment horizontal="center" vertical="center" wrapText="1"/>
    </xf>
    <xf numFmtId="169" fontId="4" fillId="0" borderId="0" xfId="18" applyNumberFormat="1" applyFont="1" applyFill="1" applyAlignment="1">
      <alignment vertical="top"/>
    </xf>
    <xf numFmtId="0" fontId="3" fillId="0" borderId="0" xfId="18" applyFont="1" applyFill="1" applyAlignment="1"/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18" applyFont="1" applyFill="1" applyBorder="1" applyAlignment="1">
      <alignment horizontal="center" vertical="center" wrapText="1"/>
    </xf>
    <xf numFmtId="0" fontId="3" fillId="0" borderId="1" xfId="18" applyFont="1" applyFill="1" applyBorder="1" applyAlignment="1">
      <alignment horizontal="center" vertical="center" wrapText="1"/>
    </xf>
    <xf numFmtId="0" fontId="4" fillId="0" borderId="1" xfId="18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vertical="top" wrapText="1"/>
    </xf>
    <xf numFmtId="4" fontId="4" fillId="16" borderId="1" xfId="0" applyNumberFormat="1" applyFont="1" applyFill="1" applyBorder="1" applyAlignment="1">
      <alignment horizontal="right" wrapText="1"/>
    </xf>
    <xf numFmtId="170" fontId="4" fillId="16" borderId="1" xfId="0" applyNumberFormat="1" applyFont="1" applyFill="1" applyBorder="1" applyAlignment="1">
      <alignment horizontal="right" wrapText="1"/>
    </xf>
    <xf numFmtId="0" fontId="12" fillId="16" borderId="1" xfId="0" applyFont="1" applyFill="1" applyBorder="1" applyAlignment="1">
      <alignment vertical="top" wrapText="1"/>
    </xf>
    <xf numFmtId="4" fontId="12" fillId="16" borderId="1" xfId="0" applyNumberFormat="1" applyFont="1" applyFill="1" applyBorder="1" applyAlignment="1">
      <alignment horizontal="right" wrapText="1"/>
    </xf>
    <xf numFmtId="170" fontId="12" fillId="16" borderId="1" xfId="0" applyNumberFormat="1" applyFont="1" applyFill="1" applyBorder="1" applyAlignment="1">
      <alignment horizontal="right" wrapText="1"/>
    </xf>
    <xf numFmtId="170" fontId="15" fillId="16" borderId="1" xfId="0" applyNumberFormat="1" applyFont="1" applyFill="1" applyBorder="1" applyAlignment="1">
      <alignment horizontal="right" wrapText="1"/>
    </xf>
    <xf numFmtId="1" fontId="16" fillId="0" borderId="1" xfId="18" applyNumberFormat="1" applyFont="1" applyFill="1" applyBorder="1" applyAlignment="1">
      <alignment horizontal="center" vertical="center" wrapText="1"/>
    </xf>
    <xf numFmtId="1" fontId="17" fillId="0" borderId="1" xfId="18" applyNumberFormat="1" applyFont="1" applyFill="1" applyBorder="1" applyAlignment="1">
      <alignment horizontal="center" vertical="center" wrapText="1"/>
    </xf>
    <xf numFmtId="169" fontId="4" fillId="0" borderId="2" xfId="18" applyNumberFormat="1" applyFont="1" applyFill="1" applyBorder="1" applyAlignment="1">
      <alignment horizontal="right" vertical="top"/>
    </xf>
    <xf numFmtId="0" fontId="13" fillId="0" borderId="0" xfId="18" applyFont="1" applyFill="1" applyAlignment="1">
      <alignment horizontal="right" vertical="top"/>
    </xf>
    <xf numFmtId="0" fontId="7" fillId="0" borderId="0" xfId="18" applyFont="1" applyFill="1" applyAlignment="1">
      <alignment horizontal="right" vertical="top"/>
    </xf>
    <xf numFmtId="0" fontId="7" fillId="0" borderId="0" xfId="18" applyFont="1" applyFill="1" applyAlignment="1">
      <alignment horizontal="right"/>
    </xf>
    <xf numFmtId="0" fontId="6" fillId="0" borderId="0" xfId="18" applyFont="1" applyFill="1" applyAlignment="1">
      <alignment horizontal="center" vertical="top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zoomScaleNormal="100" workbookViewId="0">
      <selection activeCell="C3" sqref="C3:F3"/>
    </sheetView>
  </sheetViews>
  <sheetFormatPr defaultRowHeight="12.75" x14ac:dyDescent="0.2"/>
  <cols>
    <col min="1" max="1" width="5.85546875" customWidth="1"/>
    <col min="2" max="2" width="52.7109375" customWidth="1"/>
    <col min="3" max="3" width="8.7109375" customWidth="1"/>
    <col min="4" max="6" width="12.7109375" customWidth="1"/>
  </cols>
  <sheetData>
    <row r="1" spans="1:6" ht="15.75" x14ac:dyDescent="0.2">
      <c r="B1" s="2"/>
      <c r="C1" s="23" t="s">
        <v>111</v>
      </c>
      <c r="D1" s="24"/>
      <c r="E1" s="24"/>
      <c r="F1" s="24"/>
    </row>
    <row r="2" spans="1:6" ht="15.75" x14ac:dyDescent="0.2">
      <c r="B2" s="24" t="s">
        <v>103</v>
      </c>
      <c r="C2" s="24"/>
      <c r="D2" s="24"/>
      <c r="E2" s="24"/>
      <c r="F2" s="24"/>
    </row>
    <row r="3" spans="1:6" ht="23.25" customHeight="1" x14ac:dyDescent="0.25">
      <c r="B3" s="2"/>
      <c r="C3" s="25" t="s">
        <v>112</v>
      </c>
      <c r="D3" s="25"/>
      <c r="E3" s="25"/>
      <c r="F3" s="25"/>
    </row>
    <row r="5" spans="1:6" ht="15.75" x14ac:dyDescent="0.2">
      <c r="A5" s="2"/>
      <c r="B5" s="2"/>
      <c r="C5" s="23" t="s">
        <v>104</v>
      </c>
      <c r="D5" s="24"/>
      <c r="E5" s="24"/>
      <c r="F5" s="24"/>
    </row>
    <row r="6" spans="1:6" ht="15.75" x14ac:dyDescent="0.2">
      <c r="A6" s="2"/>
      <c r="B6" s="24" t="s">
        <v>103</v>
      </c>
      <c r="C6" s="24"/>
      <c r="D6" s="24"/>
      <c r="E6" s="24"/>
      <c r="F6" s="24"/>
    </row>
    <row r="7" spans="1:6" ht="15.75" x14ac:dyDescent="0.2">
      <c r="A7" s="2"/>
      <c r="B7" s="2"/>
      <c r="C7" s="24" t="s">
        <v>105</v>
      </c>
      <c r="D7" s="24"/>
      <c r="E7" s="24"/>
      <c r="F7" s="24"/>
    </row>
    <row r="9" spans="1:6" ht="60" customHeight="1" x14ac:dyDescent="0.2">
      <c r="A9" s="2"/>
      <c r="B9" s="26" t="s">
        <v>106</v>
      </c>
      <c r="C9" s="26"/>
      <c r="D9" s="26"/>
      <c r="E9" s="26"/>
      <c r="F9" s="26"/>
    </row>
    <row r="10" spans="1:6" x14ac:dyDescent="0.2">
      <c r="A10" s="2"/>
      <c r="B10" s="6"/>
      <c r="C10" s="3"/>
      <c r="D10" s="5"/>
      <c r="E10" s="22" t="s">
        <v>0</v>
      </c>
      <c r="F10" s="22"/>
    </row>
    <row r="11" spans="1:6" ht="38.25" x14ac:dyDescent="0.2">
      <c r="A11" s="9" t="s">
        <v>1</v>
      </c>
      <c r="B11" s="10" t="s">
        <v>2</v>
      </c>
      <c r="C11" s="11" t="s">
        <v>3</v>
      </c>
      <c r="D11" s="4" t="s">
        <v>110</v>
      </c>
      <c r="E11" s="4" t="s">
        <v>107</v>
      </c>
      <c r="F11" s="4" t="s">
        <v>108</v>
      </c>
    </row>
    <row r="12" spans="1:6" x14ac:dyDescent="0.2">
      <c r="A12" s="20">
        <v>1</v>
      </c>
      <c r="B12" s="20">
        <v>2</v>
      </c>
      <c r="C12" s="21">
        <v>3</v>
      </c>
      <c r="D12" s="21">
        <v>4</v>
      </c>
      <c r="E12" s="21">
        <v>5</v>
      </c>
      <c r="F12" s="21">
        <v>6</v>
      </c>
    </row>
    <row r="13" spans="1:6" s="7" customFormat="1" x14ac:dyDescent="0.2">
      <c r="A13" s="12">
        <v>1</v>
      </c>
      <c r="B13" s="16" t="s">
        <v>5</v>
      </c>
      <c r="C13" s="17" t="s">
        <v>6</v>
      </c>
      <c r="D13" s="18">
        <f>D14+D15+D16+D17+D18+D19+D20</f>
        <v>115506.52174999999</v>
      </c>
      <c r="E13" s="18">
        <v>105571.9442</v>
      </c>
      <c r="F13" s="18">
        <v>105571.5442</v>
      </c>
    </row>
    <row r="14" spans="1:6" s="7" customFormat="1" ht="25.5" x14ac:dyDescent="0.2">
      <c r="A14" s="8">
        <v>2</v>
      </c>
      <c r="B14" s="13" t="s">
        <v>7</v>
      </c>
      <c r="C14" s="14" t="s">
        <v>8</v>
      </c>
      <c r="D14" s="15">
        <v>2496.6579999999999</v>
      </c>
      <c r="E14" s="15">
        <v>2393.7269999999999</v>
      </c>
      <c r="F14" s="15">
        <v>2393.7269999999999</v>
      </c>
    </row>
    <row r="15" spans="1:6" s="7" customFormat="1" ht="38.25" x14ac:dyDescent="0.2">
      <c r="A15" s="12">
        <v>3</v>
      </c>
      <c r="B15" s="13" t="s">
        <v>9</v>
      </c>
      <c r="C15" s="14" t="s">
        <v>10</v>
      </c>
      <c r="D15" s="15">
        <v>4861.4397600000002</v>
      </c>
      <c r="E15" s="15">
        <v>4471.3329999999996</v>
      </c>
      <c r="F15" s="15">
        <v>4471.3329999999996</v>
      </c>
    </row>
    <row r="16" spans="1:6" s="7" customFormat="1" ht="38.25" x14ac:dyDescent="0.2">
      <c r="A16" s="8">
        <v>4</v>
      </c>
      <c r="B16" s="13" t="s">
        <v>11</v>
      </c>
      <c r="C16" s="14" t="s">
        <v>12</v>
      </c>
      <c r="D16" s="15">
        <f>55457.774+375</f>
        <v>55832.773999999998</v>
      </c>
      <c r="E16" s="15">
        <v>53077.377999999997</v>
      </c>
      <c r="F16" s="15">
        <v>53077.377999999997</v>
      </c>
    </row>
    <row r="17" spans="1:6" s="7" customFormat="1" x14ac:dyDescent="0.2">
      <c r="A17" s="12">
        <v>5</v>
      </c>
      <c r="B17" s="13" t="s">
        <v>13</v>
      </c>
      <c r="C17" s="14" t="s">
        <v>14</v>
      </c>
      <c r="D17" s="15">
        <v>107.2</v>
      </c>
      <c r="E17" s="15">
        <v>3.2</v>
      </c>
      <c r="F17" s="15">
        <v>2.8</v>
      </c>
    </row>
    <row r="18" spans="1:6" s="7" customFormat="1" ht="38.25" x14ac:dyDescent="0.2">
      <c r="A18" s="8">
        <v>6</v>
      </c>
      <c r="B18" s="13" t="s">
        <v>15</v>
      </c>
      <c r="C18" s="14" t="s">
        <v>16</v>
      </c>
      <c r="D18" s="15">
        <v>17397.519240000001</v>
      </c>
      <c r="E18" s="15">
        <v>16015.703</v>
      </c>
      <c r="F18" s="15">
        <v>16015.703</v>
      </c>
    </row>
    <row r="19" spans="1:6" s="7" customFormat="1" x14ac:dyDescent="0.2">
      <c r="A19" s="12">
        <v>7</v>
      </c>
      <c r="B19" s="13" t="s">
        <v>17</v>
      </c>
      <c r="C19" s="14" t="s">
        <v>18</v>
      </c>
      <c r="D19" s="15">
        <v>1220.2438999999999</v>
      </c>
      <c r="E19" s="15">
        <v>1500</v>
      </c>
      <c r="F19" s="15">
        <v>1500</v>
      </c>
    </row>
    <row r="20" spans="1:6" s="7" customFormat="1" x14ac:dyDescent="0.2">
      <c r="A20" s="8">
        <v>8</v>
      </c>
      <c r="B20" s="13" t="s">
        <v>19</v>
      </c>
      <c r="C20" s="14" t="s">
        <v>20</v>
      </c>
      <c r="D20" s="15">
        <f>33585.08685+5.6</f>
        <v>33590.686849999998</v>
      </c>
      <c r="E20" s="15">
        <v>28110.603200000001</v>
      </c>
      <c r="F20" s="15">
        <v>28110.603200000001</v>
      </c>
    </row>
    <row r="21" spans="1:6" s="7" customFormat="1" x14ac:dyDescent="0.2">
      <c r="A21" s="12">
        <v>9</v>
      </c>
      <c r="B21" s="16" t="s">
        <v>21</v>
      </c>
      <c r="C21" s="17" t="s">
        <v>22</v>
      </c>
      <c r="D21" s="18">
        <v>2417.6</v>
      </c>
      <c r="E21" s="18">
        <v>2506.3000000000002</v>
      </c>
      <c r="F21" s="18">
        <v>2602.3000000000002</v>
      </c>
    </row>
    <row r="22" spans="1:6" s="7" customFormat="1" x14ac:dyDescent="0.2">
      <c r="A22" s="8">
        <v>10</v>
      </c>
      <c r="B22" s="13" t="s">
        <v>23</v>
      </c>
      <c r="C22" s="14" t="s">
        <v>24</v>
      </c>
      <c r="D22" s="15">
        <v>2417.6</v>
      </c>
      <c r="E22" s="15">
        <v>2506.3000000000002</v>
      </c>
      <c r="F22" s="15">
        <v>2602.3000000000002</v>
      </c>
    </row>
    <row r="23" spans="1:6" s="7" customFormat="1" ht="25.5" x14ac:dyDescent="0.2">
      <c r="A23" s="12">
        <v>11</v>
      </c>
      <c r="B23" s="16" t="s">
        <v>25</v>
      </c>
      <c r="C23" s="17" t="s">
        <v>26</v>
      </c>
      <c r="D23" s="18">
        <v>7639.6881000000003</v>
      </c>
      <c r="E23" s="18">
        <v>6822.1360000000004</v>
      </c>
      <c r="F23" s="18">
        <v>6822.1360000000004</v>
      </c>
    </row>
    <row r="24" spans="1:6" s="7" customFormat="1" ht="25.5" x14ac:dyDescent="0.2">
      <c r="A24" s="8">
        <v>12</v>
      </c>
      <c r="B24" s="13" t="s">
        <v>27</v>
      </c>
      <c r="C24" s="14" t="s">
        <v>28</v>
      </c>
      <c r="D24" s="15">
        <v>7527.4880999999996</v>
      </c>
      <c r="E24" s="15">
        <v>6709.9359999999997</v>
      </c>
      <c r="F24" s="15">
        <v>6709.9359999999997</v>
      </c>
    </row>
    <row r="25" spans="1:6" s="7" customFormat="1" ht="25.5" x14ac:dyDescent="0.2">
      <c r="A25" s="12">
        <v>13</v>
      </c>
      <c r="B25" s="13" t="s">
        <v>29</v>
      </c>
      <c r="C25" s="14" t="s">
        <v>30</v>
      </c>
      <c r="D25" s="15">
        <v>112.2</v>
      </c>
      <c r="E25" s="15">
        <v>112.2</v>
      </c>
      <c r="F25" s="15">
        <v>112.2</v>
      </c>
    </row>
    <row r="26" spans="1:6" s="7" customFormat="1" x14ac:dyDescent="0.2">
      <c r="A26" s="8">
        <v>14</v>
      </c>
      <c r="B26" s="16" t="s">
        <v>31</v>
      </c>
      <c r="C26" s="17" t="s">
        <v>32</v>
      </c>
      <c r="D26" s="18">
        <v>43480.368000000002</v>
      </c>
      <c r="E26" s="18">
        <v>39126.084999999999</v>
      </c>
      <c r="F26" s="18">
        <v>39126.084999999999</v>
      </c>
    </row>
    <row r="27" spans="1:6" s="7" customFormat="1" x14ac:dyDescent="0.2">
      <c r="A27" s="12">
        <v>15</v>
      </c>
      <c r="B27" s="13" t="s">
        <v>33</v>
      </c>
      <c r="C27" s="14" t="s">
        <v>34</v>
      </c>
      <c r="D27" s="15">
        <v>4261.8</v>
      </c>
      <c r="E27" s="15">
        <v>3916.4</v>
      </c>
      <c r="F27" s="15">
        <v>3916.4</v>
      </c>
    </row>
    <row r="28" spans="1:6" s="7" customFormat="1" x14ac:dyDescent="0.2">
      <c r="A28" s="8">
        <v>16</v>
      </c>
      <c r="B28" s="13" t="s">
        <v>35</v>
      </c>
      <c r="C28" s="14" t="s">
        <v>36</v>
      </c>
      <c r="D28" s="15">
        <v>619</v>
      </c>
      <c r="E28" s="15">
        <v>0</v>
      </c>
      <c r="F28" s="15">
        <v>0</v>
      </c>
    </row>
    <row r="29" spans="1:6" s="7" customFormat="1" x14ac:dyDescent="0.2">
      <c r="A29" s="12">
        <v>17</v>
      </c>
      <c r="B29" s="13" t="s">
        <v>37</v>
      </c>
      <c r="C29" s="14" t="s">
        <v>38</v>
      </c>
      <c r="D29" s="15">
        <v>31377.7</v>
      </c>
      <c r="E29" s="15">
        <v>31377.7</v>
      </c>
      <c r="F29" s="15">
        <v>31377.7</v>
      </c>
    </row>
    <row r="30" spans="1:6" s="7" customFormat="1" x14ac:dyDescent="0.2">
      <c r="A30" s="8">
        <v>18</v>
      </c>
      <c r="B30" s="13" t="s">
        <v>39</v>
      </c>
      <c r="C30" s="14" t="s">
        <v>40</v>
      </c>
      <c r="D30" s="15">
        <v>5409.9780000000001</v>
      </c>
      <c r="E30" s="15">
        <v>2043.4849999999999</v>
      </c>
      <c r="F30" s="15">
        <v>2043.4849999999999</v>
      </c>
    </row>
    <row r="31" spans="1:6" s="7" customFormat="1" x14ac:dyDescent="0.2">
      <c r="A31" s="12">
        <v>19</v>
      </c>
      <c r="B31" s="13" t="s">
        <v>41</v>
      </c>
      <c r="C31" s="14" t="s">
        <v>42</v>
      </c>
      <c r="D31" s="15">
        <v>1811.89</v>
      </c>
      <c r="E31" s="15">
        <v>1788.5</v>
      </c>
      <c r="F31" s="15">
        <v>1788.5</v>
      </c>
    </row>
    <row r="32" spans="1:6" s="7" customFormat="1" x14ac:dyDescent="0.2">
      <c r="A32" s="8">
        <v>20</v>
      </c>
      <c r="B32" s="16" t="s">
        <v>43</v>
      </c>
      <c r="C32" s="17" t="s">
        <v>44</v>
      </c>
      <c r="D32" s="18">
        <f>D33+D34+D35+D36</f>
        <v>108124.76639</v>
      </c>
      <c r="E32" s="18">
        <v>41017.889949999997</v>
      </c>
      <c r="F32" s="18">
        <v>33710.400000000001</v>
      </c>
    </row>
    <row r="33" spans="1:6" s="7" customFormat="1" x14ac:dyDescent="0.2">
      <c r="A33" s="12">
        <v>21</v>
      </c>
      <c r="B33" s="13" t="s">
        <v>45</v>
      </c>
      <c r="C33" s="14" t="s">
        <v>46</v>
      </c>
      <c r="D33" s="15">
        <v>39042.823389999998</v>
      </c>
      <c r="E33" s="15">
        <v>7307.4899500000001</v>
      </c>
      <c r="F33" s="15">
        <v>0</v>
      </c>
    </row>
    <row r="34" spans="1:6" s="7" customFormat="1" x14ac:dyDescent="0.2">
      <c r="A34" s="8">
        <v>22</v>
      </c>
      <c r="B34" s="13" t="s">
        <v>47</v>
      </c>
      <c r="C34" s="14" t="s">
        <v>48</v>
      </c>
      <c r="D34" s="15">
        <f>33483.6+3000</f>
        <v>36483.599999999999</v>
      </c>
      <c r="E34" s="15">
        <v>33483.599999999999</v>
      </c>
      <c r="F34" s="15">
        <v>33483.599999999999</v>
      </c>
    </row>
    <row r="35" spans="1:6" s="7" customFormat="1" x14ac:dyDescent="0.2">
      <c r="A35" s="12">
        <v>23</v>
      </c>
      <c r="B35" s="13" t="s">
        <v>49</v>
      </c>
      <c r="C35" s="14" t="s">
        <v>50</v>
      </c>
      <c r="D35" s="15">
        <v>4811.6490000000003</v>
      </c>
      <c r="E35" s="15">
        <v>46.8</v>
      </c>
      <c r="F35" s="15">
        <v>46.8</v>
      </c>
    </row>
    <row r="36" spans="1:6" s="7" customFormat="1" ht="12.75" customHeight="1" x14ac:dyDescent="0.2">
      <c r="A36" s="8">
        <v>24</v>
      </c>
      <c r="B36" s="13" t="s">
        <v>51</v>
      </c>
      <c r="C36" s="14" t="s">
        <v>52</v>
      </c>
      <c r="D36" s="15">
        <v>27786.694</v>
      </c>
      <c r="E36" s="15">
        <v>180</v>
      </c>
      <c r="F36" s="15">
        <v>180</v>
      </c>
    </row>
    <row r="37" spans="1:6" s="7" customFormat="1" x14ac:dyDescent="0.2">
      <c r="A37" s="12">
        <v>25</v>
      </c>
      <c r="B37" s="16" t="s">
        <v>53</v>
      </c>
      <c r="C37" s="17" t="s">
        <v>54</v>
      </c>
      <c r="D37" s="18">
        <f>D38+D39</f>
        <v>1054.7</v>
      </c>
      <c r="E37" s="18">
        <v>861.8</v>
      </c>
      <c r="F37" s="18">
        <v>861.8</v>
      </c>
    </row>
    <row r="38" spans="1:6" s="7" customFormat="1" ht="25.5" x14ac:dyDescent="0.2">
      <c r="A38" s="8">
        <v>26</v>
      </c>
      <c r="B38" s="13" t="s">
        <v>55</v>
      </c>
      <c r="C38" s="14" t="s">
        <v>56</v>
      </c>
      <c r="D38" s="15">
        <v>868.7</v>
      </c>
      <c r="E38" s="15">
        <v>861.8</v>
      </c>
      <c r="F38" s="15">
        <v>861.8</v>
      </c>
    </row>
    <row r="39" spans="1:6" s="7" customFormat="1" x14ac:dyDescent="0.2">
      <c r="A39" s="12">
        <v>27</v>
      </c>
      <c r="B39" s="13" t="s">
        <v>57</v>
      </c>
      <c r="C39" s="14" t="s">
        <v>58</v>
      </c>
      <c r="D39" s="15">
        <f>160+26</f>
        <v>186</v>
      </c>
      <c r="E39" s="15">
        <v>0</v>
      </c>
      <c r="F39" s="15">
        <v>0</v>
      </c>
    </row>
    <row r="40" spans="1:6" s="7" customFormat="1" x14ac:dyDescent="0.2">
      <c r="A40" s="8">
        <v>28</v>
      </c>
      <c r="B40" s="16" t="s">
        <v>59</v>
      </c>
      <c r="C40" s="17" t="s">
        <v>60</v>
      </c>
      <c r="D40" s="18">
        <f>D41+D42+D43+D44+D45</f>
        <v>1047131.77336</v>
      </c>
      <c r="E40" s="18">
        <v>930434.86600000004</v>
      </c>
      <c r="F40" s="18">
        <v>897560.06099999999</v>
      </c>
    </row>
    <row r="41" spans="1:6" s="7" customFormat="1" x14ac:dyDescent="0.2">
      <c r="A41" s="12">
        <v>29</v>
      </c>
      <c r="B41" s="13" t="s">
        <v>61</v>
      </c>
      <c r="C41" s="14" t="s">
        <v>62</v>
      </c>
      <c r="D41" s="15">
        <f>253044.5463+8220.178</f>
        <v>261264.7243</v>
      </c>
      <c r="E41" s="15">
        <v>233623.95300000001</v>
      </c>
      <c r="F41" s="15">
        <v>233623.95300000001</v>
      </c>
    </row>
    <row r="42" spans="1:6" s="7" customFormat="1" x14ac:dyDescent="0.2">
      <c r="A42" s="8">
        <v>30</v>
      </c>
      <c r="B42" s="13" t="s">
        <v>63</v>
      </c>
      <c r="C42" s="14" t="s">
        <v>64</v>
      </c>
      <c r="D42" s="15">
        <f>518995.5467+4305.902</f>
        <v>523301.44870000001</v>
      </c>
      <c r="E42" s="15">
        <v>487143.96</v>
      </c>
      <c r="F42" s="15">
        <v>449643.255</v>
      </c>
    </row>
    <row r="43" spans="1:6" s="7" customFormat="1" x14ac:dyDescent="0.2">
      <c r="A43" s="12">
        <v>31</v>
      </c>
      <c r="B43" s="13" t="s">
        <v>65</v>
      </c>
      <c r="C43" s="14" t="s">
        <v>66</v>
      </c>
      <c r="D43" s="15">
        <f>117093.756+3473.92</f>
        <v>120567.67599999999</v>
      </c>
      <c r="E43" s="15">
        <v>109781.355</v>
      </c>
      <c r="F43" s="15">
        <v>114407.255</v>
      </c>
    </row>
    <row r="44" spans="1:6" s="7" customFormat="1" x14ac:dyDescent="0.2">
      <c r="A44" s="8">
        <v>32</v>
      </c>
      <c r="B44" s="13" t="s">
        <v>67</v>
      </c>
      <c r="C44" s="14" t="s">
        <v>68</v>
      </c>
      <c r="D44" s="15">
        <v>63786.631000000001</v>
      </c>
      <c r="E44" s="15">
        <v>26724.252</v>
      </c>
      <c r="F44" s="15">
        <v>26724.252</v>
      </c>
    </row>
    <row r="45" spans="1:6" s="7" customFormat="1" x14ac:dyDescent="0.2">
      <c r="A45" s="12">
        <v>33</v>
      </c>
      <c r="B45" s="13" t="s">
        <v>69</v>
      </c>
      <c r="C45" s="14" t="s">
        <v>70</v>
      </c>
      <c r="D45" s="15">
        <v>78211.293359999996</v>
      </c>
      <c r="E45" s="15">
        <v>73161.346000000005</v>
      </c>
      <c r="F45" s="15">
        <v>73161.346000000005</v>
      </c>
    </row>
    <row r="46" spans="1:6" s="7" customFormat="1" x14ac:dyDescent="0.2">
      <c r="A46" s="8">
        <v>34</v>
      </c>
      <c r="B46" s="16" t="s">
        <v>71</v>
      </c>
      <c r="C46" s="17" t="s">
        <v>72</v>
      </c>
      <c r="D46" s="18">
        <v>199303.57399999999</v>
      </c>
      <c r="E46" s="18">
        <v>148349.45699999999</v>
      </c>
      <c r="F46" s="18">
        <v>146380.25700000001</v>
      </c>
    </row>
    <row r="47" spans="1:6" s="7" customFormat="1" x14ac:dyDescent="0.2">
      <c r="A47" s="12">
        <v>35</v>
      </c>
      <c r="B47" s="13" t="s">
        <v>73</v>
      </c>
      <c r="C47" s="14" t="s">
        <v>74</v>
      </c>
      <c r="D47" s="15">
        <v>147816.98499999999</v>
      </c>
      <c r="E47" s="15">
        <v>104948.319</v>
      </c>
      <c r="F47" s="15">
        <v>102979.11900000001</v>
      </c>
    </row>
    <row r="48" spans="1:6" s="7" customFormat="1" x14ac:dyDescent="0.2">
      <c r="A48" s="8">
        <v>36</v>
      </c>
      <c r="B48" s="13" t="s">
        <v>75</v>
      </c>
      <c r="C48" s="14" t="s">
        <v>76</v>
      </c>
      <c r="D48" s="15">
        <v>51486.589</v>
      </c>
      <c r="E48" s="15">
        <v>43401.137999999999</v>
      </c>
      <c r="F48" s="15">
        <v>43401.137999999999</v>
      </c>
    </row>
    <row r="49" spans="1:6" s="7" customFormat="1" x14ac:dyDescent="0.2">
      <c r="A49" s="12">
        <v>37</v>
      </c>
      <c r="B49" s="16" t="s">
        <v>77</v>
      </c>
      <c r="C49" s="17" t="s">
        <v>78</v>
      </c>
      <c r="D49" s="18">
        <v>349.00799999999998</v>
      </c>
      <c r="E49" s="18">
        <v>12</v>
      </c>
      <c r="F49" s="18">
        <v>12</v>
      </c>
    </row>
    <row r="50" spans="1:6" s="7" customFormat="1" x14ac:dyDescent="0.2">
      <c r="A50" s="8">
        <v>38</v>
      </c>
      <c r="B50" s="13" t="s">
        <v>79</v>
      </c>
      <c r="C50" s="14" t="s">
        <v>80</v>
      </c>
      <c r="D50" s="15">
        <v>349.00799999999998</v>
      </c>
      <c r="E50" s="15">
        <v>12</v>
      </c>
      <c r="F50" s="15">
        <v>12</v>
      </c>
    </row>
    <row r="51" spans="1:6" s="7" customFormat="1" x14ac:dyDescent="0.2">
      <c r="A51" s="12">
        <v>39</v>
      </c>
      <c r="B51" s="16" t="s">
        <v>81</v>
      </c>
      <c r="C51" s="17" t="s">
        <v>82</v>
      </c>
      <c r="D51" s="18">
        <f>D52+D53+D54+D55</f>
        <v>123517.18032</v>
      </c>
      <c r="E51" s="18">
        <v>98047.310240000006</v>
      </c>
      <c r="F51" s="18">
        <v>111389.12979000001</v>
      </c>
    </row>
    <row r="52" spans="1:6" s="7" customFormat="1" x14ac:dyDescent="0.2">
      <c r="A52" s="8">
        <v>40</v>
      </c>
      <c r="B52" s="13" t="s">
        <v>83</v>
      </c>
      <c r="C52" s="14" t="s">
        <v>84</v>
      </c>
      <c r="D52" s="15">
        <v>2590.7089999999998</v>
      </c>
      <c r="E52" s="15">
        <v>2590.7089999999998</v>
      </c>
      <c r="F52" s="15">
        <v>2590.7089999999998</v>
      </c>
    </row>
    <row r="53" spans="1:6" s="7" customFormat="1" x14ac:dyDescent="0.2">
      <c r="A53" s="12">
        <v>41</v>
      </c>
      <c r="B53" s="13" t="s">
        <v>85</v>
      </c>
      <c r="C53" s="14" t="s">
        <v>86</v>
      </c>
      <c r="D53" s="15">
        <f>112870.57132-401</f>
        <v>112469.57132</v>
      </c>
      <c r="E53" s="15">
        <v>87068.801240000001</v>
      </c>
      <c r="F53" s="15">
        <v>100410.62079</v>
      </c>
    </row>
    <row r="54" spans="1:6" s="7" customFormat="1" x14ac:dyDescent="0.2">
      <c r="A54" s="8">
        <v>42</v>
      </c>
      <c r="B54" s="13" t="s">
        <v>87</v>
      </c>
      <c r="C54" s="14" t="s">
        <v>88</v>
      </c>
      <c r="D54" s="15">
        <v>7630.7</v>
      </c>
      <c r="E54" s="15">
        <v>7630.7</v>
      </c>
      <c r="F54" s="15">
        <v>7630.7</v>
      </c>
    </row>
    <row r="55" spans="1:6" s="7" customFormat="1" x14ac:dyDescent="0.2">
      <c r="A55" s="12">
        <v>43</v>
      </c>
      <c r="B55" s="13" t="s">
        <v>89</v>
      </c>
      <c r="C55" s="14" t="s">
        <v>90</v>
      </c>
      <c r="D55" s="15">
        <v>826.2</v>
      </c>
      <c r="E55" s="15">
        <v>757.1</v>
      </c>
      <c r="F55" s="15">
        <v>757.1</v>
      </c>
    </row>
    <row r="56" spans="1:6" s="7" customFormat="1" x14ac:dyDescent="0.2">
      <c r="A56" s="8">
        <v>44</v>
      </c>
      <c r="B56" s="16" t="s">
        <v>91</v>
      </c>
      <c r="C56" s="17" t="s">
        <v>92</v>
      </c>
      <c r="D56" s="18">
        <v>40947.004000000001</v>
      </c>
      <c r="E56" s="18">
        <v>36600.28</v>
      </c>
      <c r="F56" s="18">
        <v>36600.28</v>
      </c>
    </row>
    <row r="57" spans="1:6" s="7" customFormat="1" x14ac:dyDescent="0.2">
      <c r="A57" s="12">
        <v>45</v>
      </c>
      <c r="B57" s="13" t="s">
        <v>93</v>
      </c>
      <c r="C57" s="14" t="s">
        <v>94</v>
      </c>
      <c r="D57" s="15">
        <v>9059.8410199999998</v>
      </c>
      <c r="E57" s="15">
        <v>8094.28</v>
      </c>
      <c r="F57" s="15">
        <v>8094.28</v>
      </c>
    </row>
    <row r="58" spans="1:6" s="7" customFormat="1" x14ac:dyDescent="0.2">
      <c r="A58" s="8">
        <v>46</v>
      </c>
      <c r="B58" s="13" t="s">
        <v>95</v>
      </c>
      <c r="C58" s="14" t="s">
        <v>96</v>
      </c>
      <c r="D58" s="15">
        <v>31887.162980000001</v>
      </c>
      <c r="E58" s="15">
        <v>28506</v>
      </c>
      <c r="F58" s="15">
        <v>28506</v>
      </c>
    </row>
    <row r="59" spans="1:6" s="7" customFormat="1" ht="38.25" x14ac:dyDescent="0.2">
      <c r="A59" s="12">
        <v>47</v>
      </c>
      <c r="B59" s="16" t="s">
        <v>97</v>
      </c>
      <c r="C59" s="17" t="s">
        <v>98</v>
      </c>
      <c r="D59" s="18">
        <v>81977.282999999996</v>
      </c>
      <c r="E59" s="18">
        <v>83354.403000000006</v>
      </c>
      <c r="F59" s="18">
        <v>66143.103000000003</v>
      </c>
    </row>
    <row r="60" spans="1:6" s="7" customFormat="1" ht="38.25" x14ac:dyDescent="0.2">
      <c r="A60" s="8">
        <v>48</v>
      </c>
      <c r="B60" s="13" t="s">
        <v>99</v>
      </c>
      <c r="C60" s="14" t="s">
        <v>100</v>
      </c>
      <c r="D60" s="15">
        <v>21353.5</v>
      </c>
      <c r="E60" s="15">
        <v>18682.8</v>
      </c>
      <c r="F60" s="15">
        <v>18682.8</v>
      </c>
    </row>
    <row r="61" spans="1:6" s="7" customFormat="1" x14ac:dyDescent="0.2">
      <c r="A61" s="12">
        <v>49</v>
      </c>
      <c r="B61" s="13" t="s">
        <v>101</v>
      </c>
      <c r="C61" s="14" t="s">
        <v>102</v>
      </c>
      <c r="D61" s="15">
        <v>60623.783000000003</v>
      </c>
      <c r="E61" s="15">
        <v>64671.603000000003</v>
      </c>
      <c r="F61" s="15">
        <v>47460.303</v>
      </c>
    </row>
    <row r="62" spans="1:6" x14ac:dyDescent="0.2">
      <c r="A62" s="8">
        <v>50</v>
      </c>
      <c r="B62" s="13" t="s">
        <v>109</v>
      </c>
      <c r="C62" s="14"/>
      <c r="D62" s="15">
        <v>0</v>
      </c>
      <c r="E62" s="15">
        <v>20758.362000000001</v>
      </c>
      <c r="F62" s="15">
        <v>42612.883999999998</v>
      </c>
    </row>
    <row r="63" spans="1:6" x14ac:dyDescent="0.2">
      <c r="A63" s="12">
        <v>51</v>
      </c>
      <c r="B63" s="16" t="s">
        <v>4</v>
      </c>
      <c r="C63" s="14"/>
      <c r="D63" s="19">
        <f>D13+D21+D23+D26+D32+D37+D40+D46+D49+D51+D56+D59+D62</f>
        <v>1771449.46692</v>
      </c>
      <c r="E63" s="19">
        <f>E13+E21+E23+E26+E32+E37+E40+E46+E49+E51+E56+E59+E62</f>
        <v>1513462.8333899998</v>
      </c>
      <c r="F63" s="19">
        <f>F13+F21+F23+F26+F32+F37+F40+F46+F49+F51+F56+F59+F62</f>
        <v>1489391.9799899999</v>
      </c>
    </row>
    <row r="67" spans="6:6" x14ac:dyDescent="0.2">
      <c r="F67" s="1"/>
    </row>
  </sheetData>
  <mergeCells count="8">
    <mergeCell ref="E10:F10"/>
    <mergeCell ref="C1:F1"/>
    <mergeCell ref="B2:F2"/>
    <mergeCell ref="C3:F3"/>
    <mergeCell ref="C5:F5"/>
    <mergeCell ref="B6:F6"/>
    <mergeCell ref="C7:F7"/>
    <mergeCell ref="B9:F9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Budget1</dc:creator>
  <cp:lastModifiedBy>Маегов Евгений Владимирович</cp:lastModifiedBy>
  <cp:lastPrinted>2022-07-15T06:58:05Z</cp:lastPrinted>
  <dcterms:created xsi:type="dcterms:W3CDTF">2022-06-06T01:09:02Z</dcterms:created>
  <dcterms:modified xsi:type="dcterms:W3CDTF">2022-07-26T07:09:08Z</dcterms:modified>
</cp:coreProperties>
</file>