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35" windowHeight="6390" activeTab="7"/>
  </bookViews>
  <sheets>
    <sheet name="п.Шушенское" sheetId="1" r:id="rId1"/>
    <sheet name="Иджа" sheetId="2" r:id="rId2"/>
    <sheet name="Ильичево" sheetId="3" r:id="rId3"/>
    <sheet name="Казанцево" sheetId="4" r:id="rId4"/>
    <sheet name="Каптырево" sheetId="5" r:id="rId5"/>
    <sheet name="Сизая" sheetId="6" r:id="rId6"/>
    <sheet name="Синеборск" sheetId="7" r:id="rId7"/>
    <sheet name="Субботино" sheetId="8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C10"/>
  <c r="C10" i="2" l="1"/>
  <c r="F10" s="1"/>
  <c r="C10" i="3"/>
  <c r="F10" s="1"/>
  <c r="C10" i="4"/>
  <c r="F10" s="1"/>
  <c r="C10" i="5"/>
  <c r="F10" s="1"/>
  <c r="C10" i="6"/>
  <c r="F10" s="1"/>
  <c r="C10" i="7"/>
  <c r="F10" s="1"/>
  <c r="C10" i="8" l="1"/>
  <c r="F10" s="1"/>
  <c r="H10" l="1"/>
  <c r="H10" i="7"/>
  <c r="H10" i="6"/>
  <c r="H10" i="5"/>
  <c r="H10" i="4"/>
  <c r="H10" i="3"/>
  <c r="H10" i="2"/>
  <c r="J10" i="6" l="1"/>
  <c r="H10" i="1"/>
  <c r="I10" i="2"/>
  <c r="J10" s="1"/>
  <c r="I10" i="8"/>
  <c r="J10" s="1"/>
  <c r="I10" i="7"/>
  <c r="J10" s="1"/>
  <c r="I10" i="6"/>
  <c r="I10" i="5"/>
  <c r="J10" s="1"/>
  <c r="I10" i="4"/>
  <c r="J10" s="1"/>
  <c r="I10" i="3"/>
  <c r="J10" s="1"/>
  <c r="I10" i="1" l="1"/>
  <c r="J10" s="1"/>
</calcChain>
</file>

<file path=xl/sharedStrings.xml><?xml version="1.0" encoding="utf-8"?>
<sst xmlns="http://schemas.openxmlformats.org/spreadsheetml/2006/main" count="128" uniqueCount="32">
  <si>
    <t>Группа муниципального образования по оплате труда</t>
  </si>
  <si>
    <t>Коэффициент</t>
  </si>
  <si>
    <t>Количество должностных окладов, предусматриваемых при расчете ФОТ</t>
  </si>
  <si>
    <t>Начисления на выплаты по оплате труда (30,2%)</t>
  </si>
  <si>
    <t>Базовый должностной оклад с  с учетом выплат районного коэффициента, процентной  надбавки к заработной плате за стаж работы в районах с особыми климатическими условиями</t>
  </si>
  <si>
    <t>ВСЕГО</t>
  </si>
  <si>
    <t>количество передаваемых штатных единицы муниципального служащего</t>
  </si>
  <si>
    <t xml:space="preserve">       </t>
  </si>
  <si>
    <t xml:space="preserve">         </t>
  </si>
  <si>
    <t xml:space="preserve">объем иных межбюджетных трансфертов муниципальному образованию на осуществление полномочий </t>
  </si>
  <si>
    <t xml:space="preserve">                                                                                                           Приложение к Методике расчета объема иных межбюджетных трансфертов на осуществление части полномочий по решению вопросов местного значения
</t>
  </si>
  <si>
    <t>VI</t>
  </si>
  <si>
    <t>IX</t>
  </si>
  <si>
    <t>VIII</t>
  </si>
  <si>
    <t>Глава Шушенского района                                                                           А.Г.Керзик</t>
  </si>
  <si>
    <t>расходы на заработную плату</t>
  </si>
  <si>
    <t xml:space="preserve">РАСЧЕТ 
ОБЪЕМА ИНЫХ МЕЖБЮДЖЕТНЫХ ТРАНСФЕРТОВ
НА ОСУЩЕСТВЛЕНИЕ ЧАСТИ ПОЛНОМОЧИЙ ПО РЕШЕНИЮ ВОПРОСОВ МЕСТНОГО ЗНАЧЕНИЯ 
на 2018 год 
</t>
  </si>
  <si>
    <t xml:space="preserve">Глава поселка Шушенское                                                                           В.И. Шорохов                 </t>
  </si>
  <si>
    <t>Глава Шушенского района                                                                              А.Г.Керзик</t>
  </si>
  <si>
    <t xml:space="preserve">Глава Иджинского сельсовета                                                                        С.Н. Филипов               </t>
  </si>
  <si>
    <r>
      <t xml:space="preserve">РАСЧЕТ 
ОБЪЕМА ИНЫХ МЕЖБЮДЖЕТНЫХ ТРАНСФЕРТОВ
НА ОСУЩЕСТВЛЕНИЕ ЧАСТИ ПОЛНОМОЧИЙ ПО РЕШЕНИЮ ВОПРОСОВ МЕСТНОГО ЗНАЧЕНИЯ 
</t>
    </r>
    <r>
      <rPr>
        <b/>
        <sz val="14"/>
        <color theme="1"/>
        <rFont val="Arial"/>
        <family val="2"/>
        <charset val="204"/>
      </rPr>
      <t xml:space="preserve">на 2018 год </t>
    </r>
    <r>
      <rPr>
        <b/>
        <sz val="12"/>
        <color theme="1"/>
        <rFont val="Arial"/>
        <family val="2"/>
        <charset val="204"/>
      </rPr>
      <t xml:space="preserve">
</t>
    </r>
  </si>
  <si>
    <t>Глава Шушенского района                                                                                                                    А.Г.Керзик</t>
  </si>
  <si>
    <t xml:space="preserve">Временно исполняющий обязанности главы Казанцевского сельсовета                                   В.Г.Давыдова                                                                            </t>
  </si>
  <si>
    <t>Глава Шушенского района                                                                                                               А.Г.Керзик</t>
  </si>
  <si>
    <t xml:space="preserve">Глава Каптыревского сельсовета                                                                                                О.Н. Горлов        </t>
  </si>
  <si>
    <t>Глава Шушенского района                                                                                                                       А.Г.Керзик</t>
  </si>
  <si>
    <t xml:space="preserve">Глава Ильичевского сельсовета                                                                                                    И.А. Меркель              </t>
  </si>
  <si>
    <t xml:space="preserve">Глава Сизинского сельсовета                                                                                     Т.А.Коробейникова  </t>
  </si>
  <si>
    <t>Глава Шушенского района                                                                                                                А.Г.Керзик</t>
  </si>
  <si>
    <t xml:space="preserve">Временно исполняющий полномочия главы Синеборского сельсовета                                А.С.Шорохов                                             </t>
  </si>
  <si>
    <t>Глава Шушенского района                                                                                                                   А.Г.Керзик</t>
  </si>
  <si>
    <t>Глава Субботинского сельсовета                                                                                        О.В. Тасханов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</si>
</sst>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opLeftCell="B7" zoomScaleNormal="100" workbookViewId="0">
      <selection activeCell="F4" sqref="F4:F8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710937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20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1.4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4.9000000000000004" hidden="1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2:10" ht="22.15" customHeight="1">
      <c r="B10" s="4" t="s">
        <v>11</v>
      </c>
      <c r="C10" s="4">
        <f xml:space="preserve"> 3160*1.6*1.05</f>
        <v>5308.8</v>
      </c>
      <c r="D10" s="4">
        <v>1.08</v>
      </c>
      <c r="E10" s="4">
        <v>55.4</v>
      </c>
      <c r="F10" s="5">
        <f>C10*D10*E10</f>
        <v>317636.12160000001</v>
      </c>
      <c r="G10" s="4">
        <v>0.15</v>
      </c>
      <c r="H10" s="5">
        <f>F10*G10</f>
        <v>47645.418239999999</v>
      </c>
      <c r="I10" s="5">
        <f>H10*30.2/100</f>
        <v>14388.916308479998</v>
      </c>
      <c r="J10" s="5">
        <f>H10+I10</f>
        <v>62034.334548479994</v>
      </c>
    </row>
    <row r="11" spans="2:10" ht="21.6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14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17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</sheetData>
  <mergeCells count="13">
    <mergeCell ref="I4:I8"/>
    <mergeCell ref="J4:J8"/>
    <mergeCell ref="I1:J1"/>
    <mergeCell ref="B2:J2"/>
    <mergeCell ref="B16:H16"/>
    <mergeCell ref="B13:H13"/>
    <mergeCell ref="B4:B8"/>
    <mergeCell ref="C4:C8"/>
    <mergeCell ref="D4:D8"/>
    <mergeCell ref="E4:E8"/>
    <mergeCell ref="F4:F8"/>
    <mergeCell ref="G4:G8"/>
    <mergeCell ref="H4:H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opLeftCell="B7" zoomScaleNormal="100" workbookViewId="0">
      <selection activeCell="D4" sqref="D4:D8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14062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15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2:10" ht="34.5" customHeight="1">
      <c r="B10" s="4" t="s">
        <v>12</v>
      </c>
      <c r="C10" s="4">
        <f>4012.8*1.05</f>
        <v>4213.4400000000005</v>
      </c>
      <c r="D10" s="4"/>
      <c r="E10" s="4">
        <v>48.6</v>
      </c>
      <c r="F10" s="5">
        <f>C10*E10</f>
        <v>204773.18400000004</v>
      </c>
      <c r="G10" s="4">
        <v>0.15</v>
      </c>
      <c r="H10" s="5">
        <f>F10*G10</f>
        <v>30715.977600000006</v>
      </c>
      <c r="I10" s="5">
        <f>H10*30.2/100</f>
        <v>9276.2252352000014</v>
      </c>
      <c r="J10" s="5">
        <f>H10+I10+1</f>
        <v>39993.202835200005</v>
      </c>
    </row>
    <row r="11" spans="2:10" ht="19.149999999999999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18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19</v>
      </c>
      <c r="C16" s="12"/>
      <c r="D16" s="12"/>
      <c r="E16" s="12"/>
      <c r="F16" s="12"/>
      <c r="G16" s="12"/>
      <c r="H16" s="12"/>
      <c r="I16" s="1"/>
      <c r="J16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opLeftCell="B10" zoomScaleNormal="100" workbookViewId="0">
      <selection activeCell="B16" sqref="B16:H16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570312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13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14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14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14"/>
      <c r="G7" s="9"/>
      <c r="H7" s="9"/>
      <c r="I7" s="9"/>
      <c r="J7" s="9"/>
    </row>
    <row r="8" spans="2:10" ht="15" customHeight="1">
      <c r="B8" s="9"/>
      <c r="C8" s="9"/>
      <c r="D8" s="9"/>
      <c r="E8" s="9"/>
      <c r="F8" s="15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8.600000000000001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25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26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opLeftCell="B10" zoomScaleNormal="100" workbookViewId="0">
      <selection activeCell="E22" sqref="E22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710937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15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6.149999999999999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21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22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0" spans="2:10">
      <c r="B20" s="1"/>
      <c r="C20" s="1"/>
      <c r="D20" s="1"/>
      <c r="E20" s="1"/>
      <c r="F20" s="1"/>
      <c r="G20" s="1"/>
      <c r="H20" s="1"/>
      <c r="I20" s="1"/>
      <c r="J20" s="1"/>
    </row>
    <row r="21" spans="2:10">
      <c r="B21" s="1"/>
      <c r="C21" s="1"/>
      <c r="D21" s="1"/>
      <c r="E21" s="1"/>
      <c r="F21" s="1"/>
      <c r="G21" s="1"/>
      <c r="H21" s="1"/>
      <c r="I21" s="1"/>
      <c r="J21" s="1"/>
    </row>
    <row r="22" spans="2:10">
      <c r="B22" s="1"/>
      <c r="C22" s="1"/>
      <c r="D22" s="1"/>
      <c r="E22" s="1"/>
      <c r="F22" s="1"/>
      <c r="G22" s="1"/>
      <c r="H22" s="1"/>
      <c r="I22" s="1"/>
      <c r="J22" s="1"/>
    </row>
    <row r="23" spans="2:10">
      <c r="B23" s="1"/>
      <c r="C23" s="1"/>
      <c r="D23" s="1"/>
      <c r="E23" s="1"/>
      <c r="F23" s="1"/>
      <c r="G23" s="1"/>
      <c r="H23" s="1"/>
      <c r="I23" s="1"/>
      <c r="J23" s="1"/>
    </row>
    <row r="24" spans="2:10">
      <c r="B24" s="1"/>
      <c r="C24" s="1"/>
      <c r="D24" s="1"/>
      <c r="E24" s="1"/>
      <c r="F24" s="1"/>
      <c r="G24" s="1"/>
      <c r="H24" s="1"/>
      <c r="I24" s="1"/>
      <c r="J24" s="1"/>
    </row>
    <row r="25" spans="2:10">
      <c r="B25" s="1"/>
      <c r="C25" s="1"/>
      <c r="D25" s="1"/>
      <c r="E25" s="1"/>
      <c r="F25" s="1"/>
      <c r="G25" s="1"/>
      <c r="H25" s="1"/>
      <c r="I25" s="1"/>
      <c r="J25" s="1"/>
    </row>
    <row r="26" spans="2:10">
      <c r="B26" s="1"/>
      <c r="C26" s="1"/>
      <c r="D26" s="1"/>
      <c r="E26" s="1"/>
      <c r="F26" s="1"/>
      <c r="G26" s="1"/>
      <c r="H26" s="1"/>
      <c r="I26" s="1"/>
      <c r="J26" s="1"/>
    </row>
    <row r="27" spans="2:10">
      <c r="B27" s="1"/>
      <c r="C27" s="1"/>
      <c r="D27" s="1"/>
      <c r="E27" s="1"/>
      <c r="F27" s="1"/>
      <c r="G27" s="1"/>
      <c r="H27" s="1"/>
      <c r="I27" s="1"/>
      <c r="J27" s="1"/>
    </row>
    <row r="28" spans="2:10">
      <c r="B28" s="1"/>
      <c r="C28" s="1"/>
      <c r="D28" s="1"/>
      <c r="E28" s="1"/>
      <c r="F28" s="1"/>
      <c r="G28" s="1"/>
      <c r="H28" s="1"/>
      <c r="I28" s="1"/>
      <c r="J28" s="1"/>
    </row>
    <row r="29" spans="2:10">
      <c r="B29" s="1"/>
      <c r="C29" s="1"/>
      <c r="D29" s="1"/>
      <c r="E29" s="1"/>
      <c r="F29" s="1"/>
      <c r="G29" s="1"/>
      <c r="H29" s="1"/>
      <c r="I29" s="1"/>
      <c r="J29" s="1"/>
    </row>
    <row r="30" spans="2:10">
      <c r="B30" s="1"/>
      <c r="C30" s="1"/>
      <c r="D30" s="1"/>
      <c r="E30" s="1"/>
      <c r="F30" s="1"/>
      <c r="G30" s="1"/>
      <c r="H30" s="1"/>
      <c r="I30" s="1"/>
      <c r="J30" s="1"/>
    </row>
    <row r="31" spans="2:10">
      <c r="B31" s="1"/>
      <c r="C31" s="1"/>
      <c r="D31" s="1"/>
      <c r="E31" s="1"/>
      <c r="F31" s="1"/>
      <c r="G31" s="1"/>
      <c r="H31" s="1"/>
      <c r="I31" s="1"/>
      <c r="J31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opLeftCell="B7" zoomScaleNormal="100" workbookViewId="0">
      <selection activeCell="F18" sqref="E18:F18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2851562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15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7</v>
      </c>
      <c r="G9" s="4">
        <v>8</v>
      </c>
      <c r="H9" s="4">
        <v>9</v>
      </c>
      <c r="I9" s="4">
        <v>10</v>
      </c>
      <c r="J9" s="4">
        <v>11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5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23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24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opLeftCell="B7" zoomScaleNormal="100" workbookViewId="0">
      <selection activeCell="B16" sqref="B16:H16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.140625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15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7</v>
      </c>
      <c r="G9" s="4">
        <v>8</v>
      </c>
      <c r="H9" s="4">
        <v>9</v>
      </c>
      <c r="I9" s="4">
        <v>10</v>
      </c>
      <c r="J9" s="4">
        <v>11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6.899999999999999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23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27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opLeftCell="B10" zoomScaleNormal="100" workbookViewId="0">
      <selection activeCell="F39" sqref="F39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8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9.6" customHeight="1">
      <c r="B7" s="9"/>
      <c r="C7" s="9"/>
      <c r="D7" s="9"/>
      <c r="E7" s="9"/>
      <c r="F7" s="9"/>
      <c r="G7" s="9"/>
      <c r="H7" s="9"/>
      <c r="I7" s="9"/>
      <c r="J7" s="9"/>
    </row>
    <row r="8" spans="2:10" ht="3" hidden="1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7</v>
      </c>
      <c r="G9" s="4">
        <v>8</v>
      </c>
      <c r="H9" s="4">
        <v>9</v>
      </c>
      <c r="I9" s="4">
        <v>10</v>
      </c>
      <c r="J9" s="4">
        <v>11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7.45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28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29</v>
      </c>
      <c r="C16" s="12"/>
      <c r="D16" s="12"/>
      <c r="E16" s="12"/>
      <c r="F16" s="12"/>
      <c r="G16" s="12"/>
      <c r="H16" s="12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B7" zoomScaleNormal="100" workbookViewId="0">
      <selection activeCell="B16" sqref="B16:H16"/>
    </sheetView>
  </sheetViews>
  <sheetFormatPr defaultRowHeight="15"/>
  <cols>
    <col min="1" max="1" width="9.140625" hidden="1" customWidth="1"/>
    <col min="2" max="2" width="20.5703125" customWidth="1"/>
    <col min="3" max="3" width="19.140625" customWidth="1"/>
    <col min="4" max="4" width="16.140625" customWidth="1"/>
    <col min="5" max="5" width="22.140625" customWidth="1"/>
    <col min="6" max="6" width="19.140625" customWidth="1"/>
    <col min="7" max="7" width="17" customWidth="1"/>
    <col min="8" max="8" width="20.140625" customWidth="1"/>
    <col min="9" max="9" width="17.7109375" customWidth="1"/>
    <col min="10" max="10" width="18.5703125" customWidth="1"/>
  </cols>
  <sheetData>
    <row r="1" spans="2:10" ht="69" customHeight="1">
      <c r="B1" s="1"/>
      <c r="C1" s="1"/>
      <c r="D1" s="1"/>
      <c r="E1" s="1"/>
      <c r="F1" s="1"/>
      <c r="G1" s="2"/>
      <c r="H1" s="2"/>
      <c r="I1" s="10" t="s">
        <v>10</v>
      </c>
      <c r="J1" s="10"/>
    </row>
    <row r="2" spans="2:10" ht="78.75" customHeight="1">
      <c r="B2" s="11" t="s">
        <v>16</v>
      </c>
      <c r="C2" s="11"/>
      <c r="D2" s="11"/>
      <c r="E2" s="11"/>
      <c r="F2" s="11"/>
      <c r="G2" s="11"/>
      <c r="H2" s="11"/>
      <c r="I2" s="11"/>
      <c r="J2" s="11"/>
    </row>
    <row r="3" spans="2:10" ht="18" hidden="1">
      <c r="B3" s="3"/>
      <c r="C3" s="1"/>
      <c r="D3" s="1"/>
      <c r="E3" s="1"/>
      <c r="F3" s="1"/>
      <c r="G3" s="1"/>
      <c r="H3" s="1"/>
      <c r="I3" s="1"/>
      <c r="J3" s="1"/>
    </row>
    <row r="4" spans="2:10" ht="156.75" customHeight="1">
      <c r="B4" s="9" t="s">
        <v>0</v>
      </c>
      <c r="C4" s="9" t="s">
        <v>4</v>
      </c>
      <c r="D4" s="9" t="s">
        <v>1</v>
      </c>
      <c r="E4" s="9" t="s">
        <v>2</v>
      </c>
      <c r="F4" s="9" t="s">
        <v>5</v>
      </c>
      <c r="G4" s="9" t="s">
        <v>6</v>
      </c>
      <c r="H4" s="9" t="s">
        <v>15</v>
      </c>
      <c r="I4" s="9" t="s">
        <v>3</v>
      </c>
      <c r="J4" s="9" t="s">
        <v>9</v>
      </c>
    </row>
    <row r="5" spans="2:10" ht="15" customHeight="1">
      <c r="B5" s="9"/>
      <c r="C5" s="9"/>
      <c r="D5" s="9"/>
      <c r="E5" s="9"/>
      <c r="F5" s="9"/>
      <c r="G5" s="9"/>
      <c r="H5" s="9"/>
      <c r="I5" s="9"/>
      <c r="J5" s="9"/>
    </row>
    <row r="6" spans="2:10" ht="1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15" customHeight="1">
      <c r="B7" s="9"/>
      <c r="C7" s="9"/>
      <c r="D7" s="9"/>
      <c r="E7" s="9"/>
      <c r="F7" s="9"/>
      <c r="G7" s="9"/>
      <c r="H7" s="9"/>
      <c r="I7" s="9"/>
      <c r="J7" s="9"/>
    </row>
    <row r="8" spans="2:10" ht="4.9000000000000004" customHeight="1">
      <c r="B8" s="9"/>
      <c r="C8" s="9"/>
      <c r="D8" s="9"/>
      <c r="E8" s="9"/>
      <c r="F8" s="9"/>
      <c r="G8" s="9"/>
      <c r="H8" s="9"/>
      <c r="I8" s="9"/>
      <c r="J8" s="9"/>
    </row>
    <row r="9" spans="2:10">
      <c r="B9" s="4">
        <v>1</v>
      </c>
      <c r="C9" s="4">
        <v>2</v>
      </c>
      <c r="D9" s="4">
        <v>3</v>
      </c>
      <c r="E9" s="4">
        <v>4</v>
      </c>
      <c r="F9" s="4">
        <v>7</v>
      </c>
      <c r="G9" s="4">
        <v>8</v>
      </c>
      <c r="H9" s="4">
        <v>9</v>
      </c>
      <c r="I9" s="4">
        <v>10</v>
      </c>
      <c r="J9" s="4">
        <v>11</v>
      </c>
    </row>
    <row r="10" spans="2:10" ht="34.5" customHeight="1">
      <c r="B10" s="4" t="s">
        <v>13</v>
      </c>
      <c r="C10" s="4">
        <f>4451.2*1.05</f>
        <v>4673.76</v>
      </c>
      <c r="D10" s="4">
        <v>1.08</v>
      </c>
      <c r="E10" s="4">
        <v>52</v>
      </c>
      <c r="F10" s="5">
        <f>C10*D10*E10</f>
        <v>262478.3616</v>
      </c>
      <c r="G10" s="4">
        <v>0.15</v>
      </c>
      <c r="H10" s="5">
        <f>F10*G10</f>
        <v>39371.754240000002</v>
      </c>
      <c r="I10" s="5">
        <f>H10*30.2/100</f>
        <v>11890.269780480001</v>
      </c>
      <c r="J10" s="5">
        <f>H10+I10</f>
        <v>51262.024020480007</v>
      </c>
    </row>
    <row r="11" spans="2:10" ht="18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18">
      <c r="B12" s="6"/>
      <c r="C12" s="7"/>
      <c r="D12" s="1"/>
      <c r="E12" s="1"/>
      <c r="F12" s="1"/>
      <c r="G12" s="1"/>
      <c r="H12" s="1"/>
      <c r="I12" s="1"/>
      <c r="J12" s="1"/>
    </row>
    <row r="13" spans="2:10" ht="18">
      <c r="B13" s="12" t="s">
        <v>30</v>
      </c>
      <c r="C13" s="12"/>
      <c r="D13" s="12"/>
      <c r="E13" s="12"/>
      <c r="F13" s="12"/>
      <c r="G13" s="12"/>
      <c r="H13" s="12"/>
      <c r="I13" s="1"/>
      <c r="J13" s="1"/>
    </row>
    <row r="14" spans="2:10" ht="18">
      <c r="B14" s="6" t="s">
        <v>7</v>
      </c>
      <c r="C14" s="1"/>
      <c r="D14" s="1"/>
      <c r="E14" s="1"/>
      <c r="F14" s="1"/>
      <c r="G14" s="1"/>
      <c r="H14" s="1"/>
      <c r="I14" s="1"/>
      <c r="J14" s="1"/>
    </row>
    <row r="15" spans="2:10">
      <c r="B15" s="8" t="s">
        <v>8</v>
      </c>
      <c r="C15" s="1"/>
      <c r="D15" s="1"/>
      <c r="E15" s="1"/>
      <c r="F15" s="1"/>
      <c r="G15" s="1"/>
      <c r="H15" s="1"/>
      <c r="I15" s="1"/>
      <c r="J15" s="1"/>
    </row>
    <row r="16" spans="2:10" ht="18">
      <c r="B16" s="12" t="s">
        <v>31</v>
      </c>
      <c r="C16" s="12"/>
      <c r="D16" s="12"/>
      <c r="E16" s="12"/>
      <c r="F16" s="12"/>
      <c r="G16" s="12"/>
      <c r="H16" s="12"/>
      <c r="I16" s="1"/>
      <c r="J16" s="1"/>
    </row>
  </sheetData>
  <mergeCells count="13">
    <mergeCell ref="B16:H16"/>
    <mergeCell ref="I1:J1"/>
    <mergeCell ref="B2:J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B13:H1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п.Шушенское</vt:lpstr>
      <vt:lpstr>Иджа</vt:lpstr>
      <vt:lpstr>Ильичево</vt:lpstr>
      <vt:lpstr>Казанцево</vt:lpstr>
      <vt:lpstr>Каптырево</vt:lpstr>
      <vt:lpstr>Сизая</vt:lpstr>
      <vt:lpstr>Синеборск</vt:lpstr>
      <vt:lpstr>Субботино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user</cp:lastModifiedBy>
  <cp:lastPrinted>2018-03-19T08:14:59Z</cp:lastPrinted>
  <dcterms:created xsi:type="dcterms:W3CDTF">2015-01-22T04:08:15Z</dcterms:created>
  <dcterms:modified xsi:type="dcterms:W3CDTF">2018-03-19T08:16:28Z</dcterms:modified>
</cp:coreProperties>
</file>